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externalReferences>
    <externalReference r:id="rId2"/>
    <externalReference r:id="rId3"/>
    <externalReference r:id="rId4"/>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<sst xmlns="http://schemas.openxmlformats.org/spreadsheetml/2006/main" count="869" uniqueCount="519">
  <si>
    <t>附件：</t>
  </si>
  <si>
    <t>普洱市思茅区人民医院医疗服务价格调整表</t>
  </si>
  <si>
    <t>序号</t>
  </si>
  <si>
    <t>项目编码</t>
  </si>
  <si>
    <t>项目名称</t>
  </si>
  <si>
    <t>项目内涵</t>
  </si>
  <si>
    <t>除外内容</t>
  </si>
  <si>
    <t>计价
单位</t>
  </si>
  <si>
    <t>说明</t>
  </si>
  <si>
    <t>二类价</t>
  </si>
  <si>
    <t>财务分类</t>
  </si>
  <si>
    <t>调增项目</t>
  </si>
  <si>
    <t>一、综合医疗服务类</t>
  </si>
  <si>
    <t>一般医疗服务</t>
  </si>
  <si>
    <t>诊查费           （09年9月1日执行省修订和调整项目）</t>
  </si>
  <si>
    <t>包括营养状况的咨询和评估;营养状况咨询和评估是指具有营养师资格的专业人员通过规范的营养状况评估计划,并开具营养处方.</t>
  </si>
  <si>
    <t>门诊注射、换药、针灸、理疗、推拿、血透、放射等治疗疗程中提供的技术劳务服务不得收取诊查费。</t>
  </si>
  <si>
    <t>指医护人员、营养师提供的技术劳务服务。</t>
  </si>
  <si>
    <t>次</t>
  </si>
  <si>
    <t>指医护人员提供的急救、急症的诊疗服务。</t>
  </si>
  <si>
    <t>指医务人员的技术劳务服务。</t>
  </si>
  <si>
    <t>日</t>
  </si>
  <si>
    <t>每床每日只能收取一次住院诊查费。</t>
  </si>
  <si>
    <t>110200002a</t>
  </si>
  <si>
    <t>包括正高级营养师。</t>
  </si>
  <si>
    <t>110200002b</t>
  </si>
  <si>
    <t>包括副高级营养师。</t>
  </si>
  <si>
    <t>110200004a</t>
  </si>
  <si>
    <t>110200004b</t>
  </si>
  <si>
    <t>半日</t>
  </si>
  <si>
    <t>会诊费          （09年9月1日执行省修订和调整项目）</t>
  </si>
  <si>
    <t>包括营养会诊;营养会诊是指邀请具有营养师资格的专业人员,通过规范的营养状况评估,制定营养治疗计划,并开具营养处方。</t>
  </si>
  <si>
    <t>111000002a</t>
  </si>
  <si>
    <t>包括正、副高级营养师。</t>
  </si>
  <si>
    <t>人次</t>
  </si>
  <si>
    <t>111000002b</t>
  </si>
  <si>
    <t>包括中级营养师。</t>
  </si>
  <si>
    <t>一般检查治疗</t>
  </si>
  <si>
    <t>注射</t>
  </si>
  <si>
    <t>含用药指导与观察、药物的配置及一次性注射器、输液器、输血器、输液贴。</t>
  </si>
  <si>
    <t>过滤器、采血器、静脉留置针</t>
  </si>
  <si>
    <t>注射器、输液器、输血器等费用已计入相应项目价格中，不得另行收取。</t>
  </si>
  <si>
    <t>导管</t>
  </si>
  <si>
    <t>包括一组或多组。</t>
  </si>
  <si>
    <t>120400001a</t>
  </si>
  <si>
    <t>包括皮下、皮内注射。</t>
  </si>
  <si>
    <t>120400001b</t>
  </si>
  <si>
    <t>120400001c</t>
  </si>
  <si>
    <t>指使用胰岛素注射器、胰岛素笔用针头等专用装置进行的胰岛素皮下注射。</t>
  </si>
  <si>
    <t>120400002a</t>
  </si>
  <si>
    <t>120400002b</t>
  </si>
  <si>
    <t>120400002c</t>
  </si>
  <si>
    <t>120400004a</t>
  </si>
  <si>
    <t>120400004b</t>
  </si>
  <si>
    <t>120400004c</t>
  </si>
  <si>
    <t>120400006a</t>
  </si>
  <si>
    <t>指使用普通输液器一次输液一组或多组输液时的第一组。</t>
  </si>
  <si>
    <t>120400006b</t>
  </si>
  <si>
    <t>指使用闭光输液器一次输液一组或多组输液时的第一组。</t>
  </si>
  <si>
    <t>120400006c</t>
  </si>
  <si>
    <t>组</t>
  </si>
  <si>
    <t>120400006d</t>
  </si>
  <si>
    <t>120400007a</t>
  </si>
  <si>
    <t>120400007b</t>
  </si>
  <si>
    <t>120400008a</t>
  </si>
  <si>
    <t>120400008b</t>
  </si>
  <si>
    <t>120400008c</t>
  </si>
  <si>
    <t>120400011a</t>
  </si>
  <si>
    <t>中心静脉套件</t>
  </si>
  <si>
    <t>120400011b</t>
  </si>
  <si>
    <t>指中心静脉以外的其他深静脉穿刺置管。</t>
  </si>
  <si>
    <t>深静脉穿刺套件</t>
  </si>
  <si>
    <t>120400011c</t>
  </si>
  <si>
    <t>测压套件</t>
  </si>
  <si>
    <t>清创缝合（10年10月省修订和调整项目）</t>
  </si>
  <si>
    <t>包括术后创口二期清创缝合术。</t>
  </si>
  <si>
    <t>因医源性原因导致的术后伤口二期清创缝合不得收取。</t>
  </si>
  <si>
    <t>换药（09年9月1日执行省修订和调整项目）</t>
  </si>
  <si>
    <t>含门诊拆线和药物调配。</t>
  </si>
  <si>
    <t>引流管</t>
  </si>
  <si>
    <t>120600001</t>
  </si>
  <si>
    <t>特大换药(创面在40㎝2以上)</t>
  </si>
  <si>
    <t>鼻饲管置管</t>
  </si>
  <si>
    <t>含一次性注射器。</t>
  </si>
  <si>
    <t>指经腹部造瘘置管的胃肠营养治疗，含营养测评和营养配方、配置；特指对不能进食病人的营养治疗。</t>
  </si>
  <si>
    <t>营养泵</t>
  </si>
  <si>
    <t>不得再另收输注器、营养管等一次性材料费。</t>
  </si>
  <si>
    <t>120800001a</t>
  </si>
  <si>
    <t>胃肠减压</t>
  </si>
  <si>
    <t>含引流管引流、负压引流及一次性引流装置引流；包括留置胃管抽胃液及间断减压。</t>
  </si>
  <si>
    <t>一次性胃管</t>
  </si>
  <si>
    <t>洗胃</t>
  </si>
  <si>
    <t>含插胃管及冲洗，以洗净为一次。</t>
  </si>
  <si>
    <t>引流管冲洗</t>
  </si>
  <si>
    <t>121400001a</t>
  </si>
  <si>
    <t>121400001b</t>
  </si>
  <si>
    <t>含引流装置。</t>
  </si>
  <si>
    <t>灌肠</t>
  </si>
  <si>
    <t>包括一般灌肠、保留灌肠、三通氧气灌肠。</t>
  </si>
  <si>
    <t>121500002a</t>
  </si>
  <si>
    <t>包括经肛门清洁灌肠及经口全消化道清洁洗肠，以洗净为一次。</t>
  </si>
  <si>
    <t>121500002b</t>
  </si>
  <si>
    <t>含肠道灌洗、给氧、人工按摩等。</t>
  </si>
  <si>
    <t>导尿</t>
  </si>
  <si>
    <t>冲洗导管</t>
  </si>
  <si>
    <t>包括加压持续冲洗。</t>
  </si>
  <si>
    <t>121600001a</t>
  </si>
  <si>
    <t>121600001b</t>
  </si>
  <si>
    <t>二、检验检查类</t>
  </si>
  <si>
    <t>(五)检验（10年10月省修订和调整项目）</t>
  </si>
  <si>
    <t>本类项目均含试剂。</t>
  </si>
  <si>
    <t>说明:                                                   1.化学发光法包括电化学发光法和化学发光法；
2.免疫学法包括酶联免疫法、免疫沉淀法、放射免疫法，以及散射比浊法和透射比浊法；
3.时间分辨荧光法按化学发光法同价收取；
4.试剂成本已计入价格，不得另收。</t>
  </si>
  <si>
    <t>临床免疫学检查</t>
  </si>
  <si>
    <t>感染免疫学检测</t>
  </si>
  <si>
    <t>项</t>
  </si>
  <si>
    <t>病理检查</t>
  </si>
  <si>
    <t>组织病理学检查与诊断</t>
  </si>
  <si>
    <t>含组织病理学标本的常规检查与诊断和二块蜡块。</t>
  </si>
  <si>
    <t>本类项目均以两个蜡块为一个计价单位，一次检查诊断超过两个蜡块时，第三块蜡块起按2703a项规定价格计价。</t>
  </si>
  <si>
    <t>包括肾、乳腺、体表肿块等穿刺组织的活检及诊断。</t>
  </si>
  <si>
    <t xml:space="preserve"> </t>
  </si>
  <si>
    <t>例</t>
  </si>
  <si>
    <t>包括各种内镜采集的小组织标本的病理学检查与诊断。</t>
  </si>
  <si>
    <t>包括切除组织、咬取组织、切除肿块部分组织的活检。</t>
  </si>
  <si>
    <t>270300005b</t>
  </si>
  <si>
    <t>2703a</t>
  </si>
  <si>
    <t>块</t>
  </si>
  <si>
    <t>冰冻切片与快速石蜡切片检查与诊断</t>
  </si>
  <si>
    <t>含常规的染色技术。</t>
  </si>
  <si>
    <t>270400001a</t>
  </si>
  <si>
    <t>特殊染色诊断技术</t>
  </si>
  <si>
    <t>每种染色</t>
  </si>
  <si>
    <t>分子病理学诊断技术</t>
  </si>
  <si>
    <t>包括Southern、Northern、Western等杂交技术。</t>
  </si>
  <si>
    <t>三、临床诊疗类</t>
  </si>
  <si>
    <t>临床各系统诊疗</t>
  </si>
  <si>
    <t>呼吸系统</t>
  </si>
  <si>
    <t>呼吸系统其他诊疗</t>
  </si>
  <si>
    <t>含抽气、抽液、注药。</t>
  </si>
  <si>
    <t>呼吸系统窥镜诊疗</t>
  </si>
  <si>
    <t>310605006a</t>
  </si>
  <si>
    <t>每个肺段</t>
  </si>
  <si>
    <t>310605006b</t>
  </si>
  <si>
    <t>心脏及血管系统</t>
  </si>
  <si>
    <t>心脏电生理诊疗</t>
  </si>
  <si>
    <t>含介入操作、影像学监视、心电监测。</t>
  </si>
  <si>
    <t>血液及淋巴系统</t>
  </si>
  <si>
    <t>含穿刺。</t>
  </si>
  <si>
    <t>消化系统</t>
  </si>
  <si>
    <t>消化系统其他诊疗</t>
  </si>
  <si>
    <t>310905001a</t>
  </si>
  <si>
    <t>含抽腹水、抽液、注药、活检。</t>
  </si>
  <si>
    <t>310905001b</t>
  </si>
  <si>
    <t>含穿刺、放腹水。</t>
  </si>
  <si>
    <t>310905001c</t>
  </si>
  <si>
    <t>含穿刺、置管、灌洗、持续引流；包括腹腔闭式引流。</t>
  </si>
  <si>
    <t>不得另收引流装置材料费。</t>
  </si>
  <si>
    <t>泌尿系统</t>
  </si>
  <si>
    <t>311000015d</t>
  </si>
  <si>
    <t>指肾实质性病灶穿刺活检；含穿刺。</t>
  </si>
  <si>
    <t>活检针</t>
  </si>
  <si>
    <t>单侧</t>
  </si>
  <si>
    <t>311000019a</t>
  </si>
  <si>
    <t>女性生殖系统及孕产(含新生儿诊疗)</t>
  </si>
  <si>
    <t>女性生殖系统及孕产诊疗</t>
  </si>
  <si>
    <t>含宫颈插管。</t>
  </si>
  <si>
    <t>311201023a</t>
  </si>
  <si>
    <t>含测量体重、宫高、腹围、血压、胎心、骨盆内外口测量等；不含化验检查和超声检查。</t>
  </si>
  <si>
    <t>311201023b</t>
  </si>
  <si>
    <t>指使用一次性窥器进行的检查；含妇检材料。</t>
  </si>
  <si>
    <t>311201048a</t>
  </si>
  <si>
    <t>节育器</t>
  </si>
  <si>
    <t>311201048b</t>
  </si>
  <si>
    <t>311201048c</t>
  </si>
  <si>
    <t>311201048d</t>
  </si>
  <si>
    <t>体被系统</t>
  </si>
  <si>
    <t>311400056a</t>
  </si>
  <si>
    <t>1%体表面积</t>
  </si>
  <si>
    <t>311400056b</t>
  </si>
  <si>
    <t>311400056c</t>
  </si>
  <si>
    <t>311400056d</t>
  </si>
  <si>
    <t>经血管介入诊疗</t>
  </si>
  <si>
    <t>静脉介入诊疗</t>
  </si>
  <si>
    <t>320100010a</t>
  </si>
  <si>
    <t>320100010b</t>
  </si>
  <si>
    <t>320100010c</t>
  </si>
  <si>
    <t>静脉留置针</t>
  </si>
  <si>
    <t>手术治疗</t>
  </si>
  <si>
    <t>33a</t>
  </si>
  <si>
    <t>每例</t>
  </si>
  <si>
    <t>使用该镜手术时加收。</t>
  </si>
  <si>
    <t>33b</t>
  </si>
  <si>
    <t>33d</t>
  </si>
  <si>
    <t>指使用特定特殊刀具进行最高限价在1000元以下手术时加收的特殊刀具使用费；含设备折旧和刀头等耗材。</t>
  </si>
  <si>
    <t>使用高频电刀、氩氦刀、氩汽刀、等离子刀、激光刀、微波刀、超声刀、射频刀进行手术时加收；单次手术使用多种特殊刀具时只能收取一种刀具的使用费。</t>
  </si>
  <si>
    <t>33e1</t>
  </si>
  <si>
    <t>使用高频电刀、氩氦刀进行手术时加收。</t>
  </si>
  <si>
    <t>33f1</t>
  </si>
  <si>
    <t>头颈部指头颅、颌面、眼耳鼻喉、颈椎。</t>
  </si>
  <si>
    <t>33f2</t>
  </si>
  <si>
    <t>330403006b</t>
  </si>
  <si>
    <t>330610001a</t>
  </si>
  <si>
    <t>330610001b</t>
  </si>
  <si>
    <t>330701022b</t>
  </si>
  <si>
    <t>330701022c</t>
  </si>
  <si>
    <t>不得另收内镜使用费。</t>
  </si>
  <si>
    <t>330702002a</t>
  </si>
  <si>
    <t>330702005a</t>
  </si>
  <si>
    <t>330702005b</t>
  </si>
  <si>
    <t>330804054a</t>
  </si>
  <si>
    <t>330804054b</t>
  </si>
  <si>
    <t>331002004a</t>
  </si>
  <si>
    <t>331006001b</t>
  </si>
  <si>
    <t>331006011a</t>
  </si>
  <si>
    <t>331006011b</t>
  </si>
  <si>
    <t>331007006a</t>
  </si>
  <si>
    <t>331008017a</t>
  </si>
  <si>
    <t>331103026b</t>
  </si>
  <si>
    <t>331103027a</t>
  </si>
  <si>
    <t>指使用钬激光等高功率激光进行的膀胱、输尿管结石碎石、取石；含激光光纤。</t>
  </si>
  <si>
    <t>331301002a</t>
  </si>
  <si>
    <t>331301002b</t>
  </si>
  <si>
    <t>331301006a</t>
  </si>
  <si>
    <t>331301006b</t>
  </si>
  <si>
    <t>331302004a</t>
  </si>
  <si>
    <t>331303002b</t>
  </si>
  <si>
    <t>331306008b</t>
  </si>
  <si>
    <t>331501032a</t>
  </si>
  <si>
    <t>331501036a</t>
  </si>
  <si>
    <t>包括椎管狭窄减压术（单节）。</t>
  </si>
  <si>
    <t>331501036b</t>
  </si>
  <si>
    <t>包括椎管狭窄减压术（多节）。</t>
  </si>
  <si>
    <t>331501036c</t>
  </si>
  <si>
    <t>331501036d</t>
  </si>
  <si>
    <t>331501040a</t>
  </si>
  <si>
    <t>331501040b</t>
  </si>
  <si>
    <t>331501042a</t>
  </si>
  <si>
    <t>331507014b</t>
  </si>
  <si>
    <t xml:space="preserve"> 指全髋关节翻修；含原植入人工关节、人工股骨头取出。</t>
  </si>
  <si>
    <t>331521008a</t>
  </si>
  <si>
    <t>指单手指外伤清创。</t>
  </si>
  <si>
    <t>331601002b</t>
  </si>
  <si>
    <t>含穿刺定位。</t>
  </si>
  <si>
    <t>旋切探针</t>
  </si>
  <si>
    <t>不得另收定位针材料费。</t>
  </si>
  <si>
    <t>麻醉</t>
  </si>
  <si>
    <t>含表面麻醉。</t>
  </si>
  <si>
    <t>330100002a</t>
  </si>
  <si>
    <t>包括颈丛、臂丛、星状神经等深部神经丛阻滞麻醉。</t>
  </si>
  <si>
    <t>330100002b</t>
  </si>
  <si>
    <t>包括上颌神经、下颌神经、眶下神经等阻滞麻醉；包括肉毒杆菌素外周神经注射。</t>
  </si>
  <si>
    <t>肉毒杆菌素</t>
  </si>
  <si>
    <t>不含开胸复苏和特殊气管插管术。</t>
  </si>
  <si>
    <t>包括经鼻腔、经口盲探、逆行法；包括纤维喉镜引导、气管镜置管等。</t>
  </si>
  <si>
    <t>神经系统手术</t>
  </si>
  <si>
    <t>3302a</t>
  </si>
  <si>
    <t>3302b</t>
  </si>
  <si>
    <t>330201001a</t>
  </si>
  <si>
    <t>330201001b</t>
  </si>
  <si>
    <t>指单一部位血肿清除术；包括硬膜外、硬膜下、脑内血肿清除术。</t>
  </si>
  <si>
    <t>包括大脑半球胶质瘤、转移癌、胶质增生、大脑半球凸面脑膜瘤、脑脓肿等切除术；不含矢状窦旁脑膜瘤、大脑镰旁脑膜瘤切除。</t>
  </si>
  <si>
    <t>包括矢状窦、横窦、窦汇区脑膜瘤等切除术。</t>
  </si>
  <si>
    <t>人工血管</t>
  </si>
  <si>
    <t>330201024f</t>
  </si>
  <si>
    <t>包括三叉神经、面神经、听神经、舌咽神经、迷走神经减压术。</t>
  </si>
  <si>
    <t>330203001a</t>
  </si>
  <si>
    <t>330203001b</t>
  </si>
  <si>
    <t>指一次夹闭切除2个及以上动脉瘤。</t>
  </si>
  <si>
    <t>330203002b</t>
  </si>
  <si>
    <t>含血肿清除；指小于4cm动静脉畸形切除。</t>
  </si>
  <si>
    <t>鼻、口、咽部手术</t>
  </si>
  <si>
    <t>骨结扎材料、人工骨</t>
  </si>
  <si>
    <t>鼻部手术</t>
  </si>
  <si>
    <t>扁桃体和腺样体手术</t>
  </si>
  <si>
    <t>呼吸系统手术</t>
  </si>
  <si>
    <t>肺和支气管手术</t>
  </si>
  <si>
    <t>包括同侧肺两叶切除术。</t>
  </si>
  <si>
    <t>胸壁、胸膜、纵隔、横隔手术</t>
  </si>
  <si>
    <t>心脏及血管系统手术</t>
  </si>
  <si>
    <t>人工瓣膜、人工血管、同种异体血管</t>
  </si>
  <si>
    <t>其他血管手术</t>
  </si>
  <si>
    <t>转流管、人工补片</t>
  </si>
  <si>
    <t>含断裂吻合及补片成形；包括外伤、血管破裂修复术。</t>
  </si>
  <si>
    <t>包括大、小隐静脉曲张结扎、剥脱术。</t>
  </si>
  <si>
    <t>消化系统手术</t>
  </si>
  <si>
    <t>吻合器</t>
  </si>
  <si>
    <t>胃手术</t>
  </si>
  <si>
    <t>含保留胃近端与十二指肠或空肠吻合、区域淋巴结清扫，不含其他脏器联合切除。</t>
  </si>
  <si>
    <t>含残端吻合、区域淋巴结清扫、侵及脏器切除。</t>
  </si>
  <si>
    <t>肠手术(不含直肠)</t>
  </si>
  <si>
    <t>包括结肠双口或单口造瘘。</t>
  </si>
  <si>
    <t>含侵及脏器切除。</t>
  </si>
  <si>
    <t>包括单纯性、化脓性、坏疽性阑尾炎阑尾切除术。</t>
  </si>
  <si>
    <t>直肠肛门手术</t>
  </si>
  <si>
    <t>包括粘膜、粘膜下肿物、息肉、腺瘤等切除术。</t>
  </si>
  <si>
    <t>含结肠造口、区域淋巴结清扫，不含子宫、卵巢切除。</t>
  </si>
  <si>
    <t>含保留肛门、区域淋巴结清扫，不含子宫、卵巢切除。</t>
  </si>
  <si>
    <t>肝脏手术</t>
  </si>
  <si>
    <t>包括各肝段切除术。</t>
  </si>
  <si>
    <t>包括肿瘤、结核、结石、萎缩等切除术。</t>
  </si>
  <si>
    <t>包括左半肝或右半肝切除术。</t>
  </si>
  <si>
    <t>胆道手术</t>
  </si>
  <si>
    <t>含淋巴清扫。</t>
  </si>
  <si>
    <t>胰腺手术</t>
  </si>
  <si>
    <t>不含血管切除吻合。</t>
  </si>
  <si>
    <t>泌尿系统手术</t>
  </si>
  <si>
    <t>特殊尿管、网状支架、肾网袋</t>
  </si>
  <si>
    <t>肾脏手术</t>
  </si>
  <si>
    <t>肾盂和输尿管手术</t>
  </si>
  <si>
    <t>含输尿管全长、部分膀胱切除。</t>
  </si>
  <si>
    <t>膀胱手术</t>
  </si>
  <si>
    <t>含盆腔淋巴结清扫。</t>
  </si>
  <si>
    <t>钛夹</t>
  </si>
  <si>
    <t>男性生殖系统手术</t>
  </si>
  <si>
    <t>阴茎手术</t>
  </si>
  <si>
    <t>假体</t>
  </si>
  <si>
    <t>女性生殖系统手术</t>
  </si>
  <si>
    <t>卵巢手术</t>
  </si>
  <si>
    <t>输卵管手术</t>
  </si>
  <si>
    <t>含输卵管吻合、再通、整形。</t>
  </si>
  <si>
    <t>子宫手术</t>
  </si>
  <si>
    <t>包括腹式、筋膜内术式。</t>
  </si>
  <si>
    <t>含双附件切除。</t>
  </si>
  <si>
    <t>阴道手术</t>
  </si>
  <si>
    <t>扩张用模具</t>
  </si>
  <si>
    <t>产科手术与操作</t>
  </si>
  <si>
    <t>特殊脐带夹</t>
  </si>
  <si>
    <t>含产程观察、阴道或肛门检查、胎心监测、脐带处理、会阴裂伤修补及侧切。</t>
  </si>
  <si>
    <t>包括孕期手术。</t>
  </si>
  <si>
    <t>肌肉骨骼系统手术</t>
  </si>
  <si>
    <t>含植骨手术时的原位或异位取骨、移植骨制备。</t>
  </si>
  <si>
    <t>脊柱骨关节手术</t>
  </si>
  <si>
    <t>含椎板开窗间盘切除，不含极外侧突出摘除。</t>
  </si>
  <si>
    <t>人工关节置换手术</t>
  </si>
  <si>
    <t>人工关节</t>
  </si>
  <si>
    <t>手外伤皮瓣术</t>
  </si>
  <si>
    <t>含组织瓣切取、制备、转移、修复、取瓣区创面关闭。</t>
  </si>
  <si>
    <t>每根肌腱</t>
  </si>
  <si>
    <t>肌肉、肌腱、韧带手术</t>
  </si>
  <si>
    <t>体被系统手术</t>
  </si>
  <si>
    <t>包括体表、软组织感染化脓切开引流术。</t>
  </si>
  <si>
    <t>四、中医及民族医诊疗类</t>
  </si>
  <si>
    <t>中医外治</t>
  </si>
  <si>
    <t>410000008a</t>
  </si>
  <si>
    <t>中药塌渍治疗（小）</t>
  </si>
  <si>
    <t>指10%及以下体表面积。</t>
  </si>
  <si>
    <t>E</t>
  </si>
  <si>
    <t>410000008b</t>
  </si>
  <si>
    <t>指10%以上体表面积。</t>
  </si>
  <si>
    <t>中医骨伤</t>
  </si>
  <si>
    <t>指非开放手术的手法复位；不含X光透视、麻醉。部分项目参见肌肉骨骼系统手术。</t>
  </si>
  <si>
    <t>420000001b</t>
  </si>
  <si>
    <t>指四肢长骨、锁骨等骨折手法整复。</t>
  </si>
  <si>
    <t>420000001c</t>
  </si>
  <si>
    <t>420000005c</t>
  </si>
  <si>
    <t>420000005e</t>
  </si>
  <si>
    <t>420000006a</t>
  </si>
  <si>
    <t>420000007a</t>
  </si>
  <si>
    <t>含整复固定；包括8字绷带外固定术、叠瓦式外固定术。</t>
  </si>
  <si>
    <t>针刺</t>
  </si>
  <si>
    <t>包括舌针、鼻针、腹针、腕踝针、手针、面针、口针、项针、夹髓针等微针针刺。</t>
  </si>
  <si>
    <t>430000012a</t>
  </si>
  <si>
    <t>单耳</t>
  </si>
  <si>
    <t>包括普通电针、电热针灸、电冷针灸。</t>
  </si>
  <si>
    <t>二个穴位</t>
  </si>
  <si>
    <t>灸法</t>
  </si>
  <si>
    <t>包括艾条灸、艾柱灸、艾箱灸、天灸等灸法。</t>
  </si>
  <si>
    <t>包括隔姜灸、药饼灸、隔盐灸等灸法。</t>
  </si>
  <si>
    <t>包括火罐、电火罐、闪罐、着罐、电罐、磁疗罐、真空拔罐等疗法。</t>
  </si>
  <si>
    <t>3罐</t>
  </si>
  <si>
    <t>包括大灸。</t>
  </si>
  <si>
    <t>中医肛肠</t>
  </si>
  <si>
    <t>内痔硬化剂注射治疗(枯痔治疗)</t>
  </si>
  <si>
    <t>每个痔核</t>
  </si>
  <si>
    <t>包括脱出嵌顿痔切除术。</t>
  </si>
  <si>
    <t>含结肠灌洗治疗和肠腔内给药。</t>
  </si>
  <si>
    <t>一次性结肠透析管</t>
  </si>
  <si>
    <t>包括肛周皮下封闭、穴位封闭。</t>
  </si>
  <si>
    <t>指通过手术扩肛</t>
  </si>
  <si>
    <t>460000018a</t>
  </si>
  <si>
    <t>460000018b</t>
  </si>
  <si>
    <t>含扩肛、直肠内及直肠外注射。</t>
  </si>
  <si>
    <t>中医特殊疗法</t>
  </si>
  <si>
    <t>每部位</t>
  </si>
  <si>
    <t>含药物调配。</t>
  </si>
  <si>
    <t>中医综合</t>
  </si>
  <si>
    <t>480000006d</t>
  </si>
  <si>
    <t>不得同时收取住院诊查费。</t>
  </si>
  <si>
    <t>调减项目</t>
  </si>
  <si>
    <t>一、检查检验类</t>
  </si>
  <si>
    <t>医学影像</t>
  </si>
  <si>
    <t>X线检查</t>
  </si>
  <si>
    <t>X线透视检查</t>
  </si>
  <si>
    <t>包括各种牙片。</t>
  </si>
  <si>
    <t>片</t>
  </si>
  <si>
    <t>含数据采集、增强、存贮、图象显示及存贮介质；包括乳腺钼靶数字化摄片。</t>
  </si>
  <si>
    <t>激光胶片、干湿胶片</t>
  </si>
  <si>
    <t>曝光次数</t>
  </si>
  <si>
    <r>
      <rPr>
        <sz val="11"/>
        <rFont val="宋体"/>
        <charset val="134"/>
      </rPr>
      <t>按曝光次数收费；不得再另收非数字化</t>
    </r>
    <r>
      <rPr>
        <sz val="11"/>
        <rFont val="Calibri"/>
        <family val="2"/>
        <charset val="0"/>
      </rPr>
      <t>X</t>
    </r>
    <r>
      <rPr>
        <sz val="11"/>
        <rFont val="宋体"/>
        <charset val="134"/>
      </rPr>
      <t>线摄影及普通胶片费。</t>
    </r>
  </si>
  <si>
    <t>X线摄影</t>
  </si>
  <si>
    <t>含曝光、冲洗、诊断、胶片、片袋等。</t>
  </si>
  <si>
    <t>210102003b</t>
  </si>
  <si>
    <t>210102003d</t>
  </si>
  <si>
    <t>210102004b</t>
  </si>
  <si>
    <t>210102005b</t>
  </si>
  <si>
    <t>210102006b</t>
  </si>
  <si>
    <t>210102007b</t>
  </si>
  <si>
    <t>2．磁共振扫描(MRI)（10年10月省修订和调整项目）</t>
  </si>
  <si>
    <t>含胶片及冲洗、数据存储介质、增强扫描用注射器等耗材。</t>
  </si>
  <si>
    <t>造影剂</t>
  </si>
  <si>
    <t>说明:                                                                                                 1.检查费按临床医师申请检查的部位计收。
2.检查部位分为：⑴颅脑（指颅内，含垂体、鞍区、桥脑小脑角区、脑干等）；⑵眶区（含眼球、球后、额窦、蝶窦、筛窦等）；⑶上颌骨区（含上颌窦、颅底区、腮腺区、颞下窝区、翼腭窝区等）；⑷耳区（含外耳、内耳、内听道、乳突等）；⑸口腔及下颌区（含口腔、下颌骨区、颞颌关节区等）；⑹颈部（含颌下腺、甲状腺、食道颈段、咽喉、气管颈段、颈动脉等）；⑺胸部（含双肺、纵隔、心脏、食道胸段、胸主动脉等）；⑻上腹部（含肝、胆、胰、脾等）；⑼中腹部（含双肾、肾上腺等）；⑽下腹部（含膀胱、输尿管、尿道、前列腺、腹主动脉等）；⑾盆腔（子宫及附件等）；⑿颈椎；⒀胸椎；⒁腰椎；⒂上肢（含临近关节）；⒃下肢（含临近关节）；⒄关节。
3.一个部位检查时，可仅检查本部位的一个器官，也可检查本部位的多个器官。如仅检查肝脏或同时检查肝、胆、胰、脾，均视为上腹部检查。
4.使用≥3.0 T磁共振对心脏进行检查时，心脏可作为胸部以外的独立部位。</t>
  </si>
  <si>
    <t>210200001a</t>
  </si>
  <si>
    <t>部位</t>
  </si>
  <si>
    <t>210200001b</t>
  </si>
  <si>
    <t>X线计算机体层（CT）扫描</t>
  </si>
  <si>
    <t>说明:                                                                                                     1.检查费按临床医师申请检查的部位计收。
2.检查部位分为：⑴颅脑（指颅内，含垂体、鞍区、桥脑小脑角区、脑干等）；⑵眶区（含眼球、球后、额窦、蝶窦、筛窦等）；⑶上颌骨区（含上颌窦、颅底区、腮腺区、颞下窝区、翼腭窝区等）；⑷耳区（含外耳、内耳、内听道、乳突等）；⑸口腔及下颌区（含口腔、下颌骨区、颞颌关节区等）；⑹颈部（含颌下腺、甲状腺、食道颈段、咽喉、气管颈段、颈动脉等）；⑺胸部（含乳房、双肺、纵隔、心脏、食道胸段、胸主动脉等）；⑻上腹部（含肝、胆、胰、脾等）；⑼中腹部（含双肾、肾上腺等）；⑽下腹部（含膀胱、输尿管、尿道、前列腺、腹主动脉等）；⑾盆腔（子宫及附件等）；⑿颈椎；⒀胸椎；⒁腰椎；⒂上肢（含临近关节）；⒃下肢（含临近关节）；⒄关节。
3.一个部位检查时，可仅检查本部位的一个器官，也可检查本部位的多个器官。如仅检查肝脏或同时检查肝、胆、胰、脾，均视为上腹部检查。
4.使用≥64排或双源螺旋CT对心脏进行检查时，心脏可作为胸部以外的独立部位。</t>
  </si>
  <si>
    <t>210300001a</t>
  </si>
  <si>
    <t>210300001b</t>
  </si>
  <si>
    <t>210300001c</t>
  </si>
  <si>
    <t>210300001d</t>
  </si>
  <si>
    <t>指使用双源64排及以上螺旋CT进行动态心脏检查。含胶片及冲洗、数据存储介质、增强扫描用注射器等耗材。</t>
  </si>
  <si>
    <t>使用双源64排螺旋CT进行其他部位检查时，按普通螺旋CT收费。</t>
  </si>
  <si>
    <t>其他</t>
  </si>
  <si>
    <t>210500003b</t>
  </si>
  <si>
    <t>超声检查</t>
  </si>
  <si>
    <t>B超</t>
  </si>
  <si>
    <t>不含图象记录。</t>
  </si>
  <si>
    <t>各部位一般B超检查</t>
  </si>
  <si>
    <t>220201006b</t>
  </si>
  <si>
    <t>包括上肢或下肢。</t>
  </si>
  <si>
    <t>220201007a</t>
  </si>
  <si>
    <t>含阴囊、双侧睾丸、附睾。</t>
  </si>
  <si>
    <t>220201007b</t>
  </si>
  <si>
    <t>220201007c</t>
  </si>
  <si>
    <t>220201007d</t>
  </si>
  <si>
    <t>220201007e</t>
  </si>
  <si>
    <t>220201007f</t>
  </si>
  <si>
    <t>220201007h</t>
  </si>
  <si>
    <t>220201007i</t>
  </si>
  <si>
    <t>检验（10年10月省修订和调整项目）</t>
  </si>
  <si>
    <t>血液一般检查</t>
  </si>
  <si>
    <t>尿液一般检查</t>
  </si>
  <si>
    <t>250102021a</t>
  </si>
  <si>
    <t>250102021b</t>
  </si>
  <si>
    <t>粪便检查</t>
  </si>
  <si>
    <t>250103002b</t>
  </si>
  <si>
    <t>体液与分泌物检查</t>
  </si>
  <si>
    <t>含外观、量、液化程度、精子存活率、活动力、计数和形态。</t>
  </si>
  <si>
    <t>含外观和镜检。</t>
  </si>
  <si>
    <t>含一般性状检查、镜检和嗜酸性粒细胞检查。</t>
  </si>
  <si>
    <t>临床血液学检查</t>
  </si>
  <si>
    <t>溶血检查</t>
  </si>
  <si>
    <t>250202003a</t>
  </si>
  <si>
    <t>凝血检查</t>
  </si>
  <si>
    <t>临床化学检查</t>
  </si>
  <si>
    <t>蛋白质测定</t>
  </si>
  <si>
    <t>250301001b</t>
  </si>
  <si>
    <t>250301002c</t>
  </si>
  <si>
    <t>250301006b</t>
  </si>
  <si>
    <t>血脂及脂蛋白测定</t>
  </si>
  <si>
    <t>250303001b</t>
  </si>
  <si>
    <t>250303002b</t>
  </si>
  <si>
    <t>肝病的实验诊断</t>
  </si>
  <si>
    <t>250305001b</t>
  </si>
  <si>
    <t>250305002b</t>
  </si>
  <si>
    <t>250305005b</t>
  </si>
  <si>
    <t>250305006a</t>
  </si>
  <si>
    <t>250305007b</t>
  </si>
  <si>
    <t>250305008b</t>
  </si>
  <si>
    <t>心肌疾病的实验诊断</t>
  </si>
  <si>
    <t>250306005b</t>
  </si>
  <si>
    <t>250306008a</t>
  </si>
  <si>
    <t>250306008b</t>
  </si>
  <si>
    <t>250306008c</t>
  </si>
  <si>
    <t>250306009a</t>
  </si>
  <si>
    <t>250306009b</t>
  </si>
  <si>
    <t>250306010a</t>
  </si>
  <si>
    <t>250306010b</t>
  </si>
  <si>
    <t>250306011a</t>
  </si>
  <si>
    <t>250306011b</t>
  </si>
  <si>
    <t>250306012a</t>
  </si>
  <si>
    <t>仅限于可疑心肌梗塞急救诊断时使用。</t>
  </si>
  <si>
    <t>250306012b</t>
  </si>
  <si>
    <t>250306012c</t>
  </si>
  <si>
    <t>250306013a</t>
  </si>
  <si>
    <t>250306013b</t>
  </si>
  <si>
    <t>250306013c</t>
  </si>
  <si>
    <t>肾脏疾病的实验诊断</t>
  </si>
  <si>
    <t>250307006a</t>
  </si>
  <si>
    <t>250307009b</t>
  </si>
  <si>
    <t>其它血清酶类测定</t>
  </si>
  <si>
    <t>维生素、氨基酸与血药浓度测定</t>
  </si>
  <si>
    <t>250309001a</t>
  </si>
  <si>
    <t>250309001b</t>
  </si>
  <si>
    <t>250309004a</t>
  </si>
  <si>
    <t>每种维生素</t>
  </si>
  <si>
    <t>激素测定</t>
  </si>
  <si>
    <t>250310054a</t>
  </si>
  <si>
    <t>250310054b</t>
  </si>
  <si>
    <t>250403013a</t>
  </si>
  <si>
    <t>250403019c</t>
  </si>
  <si>
    <t>250403025a</t>
  </si>
  <si>
    <t>250403042b</t>
  </si>
  <si>
    <t>250403043a</t>
  </si>
  <si>
    <t>250403050a</t>
  </si>
  <si>
    <r>
      <rPr>
        <sz val="11"/>
        <rFont val="宋体"/>
        <charset val="134"/>
      </rPr>
      <t>指对人乳头瘤病毒</t>
    </r>
    <r>
      <rPr>
        <sz val="11"/>
        <rFont val="Calibri"/>
        <family val="2"/>
        <charset val="0"/>
      </rPr>
      <t>(HPV)</t>
    </r>
    <r>
      <rPr>
        <sz val="11"/>
        <rFont val="宋体"/>
        <charset val="134"/>
      </rPr>
      <t>核酸进行的定量检测；含全部检查项目。</t>
    </r>
  </si>
  <si>
    <t>250403068a</t>
  </si>
  <si>
    <t>250403068b</t>
  </si>
  <si>
    <t>肿瘤相关抗原测定</t>
  </si>
  <si>
    <t>250404001a</t>
  </si>
  <si>
    <t>250404002a</t>
  </si>
  <si>
    <r>
      <rPr>
        <sz val="11"/>
        <rFont val="Calibri"/>
        <family val="2"/>
        <charset val="0"/>
      </rPr>
      <t>“</t>
    </r>
    <r>
      <rPr>
        <sz val="11"/>
        <rFont val="宋体"/>
        <charset val="134"/>
      </rPr>
      <t>血清肿瘤相关物质检测（</t>
    </r>
    <r>
      <rPr>
        <sz val="11"/>
        <rFont val="Calibri"/>
        <family val="2"/>
        <charset val="0"/>
      </rPr>
      <t>BXTM</t>
    </r>
    <r>
      <rPr>
        <sz val="11"/>
        <rFont val="宋体"/>
        <charset val="134"/>
      </rPr>
      <t>）</t>
    </r>
    <r>
      <rPr>
        <sz val="11"/>
        <rFont val="Calibri"/>
        <family val="2"/>
        <charset val="0"/>
      </rPr>
      <t>”</t>
    </r>
    <r>
      <rPr>
        <sz val="11"/>
        <rFont val="宋体"/>
        <charset val="134"/>
      </rPr>
      <t>同价执行。</t>
    </r>
  </si>
  <si>
    <t>临床微生物学检查</t>
  </si>
  <si>
    <t>病原微生物镜检、培养与鉴定</t>
  </si>
  <si>
    <t>250501031b</t>
  </si>
  <si>
    <t>药物敏感试验</t>
  </si>
  <si>
    <t>250502004a</t>
  </si>
  <si>
    <t>每种药物</t>
  </si>
  <si>
    <t>二、临床诊疗类</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</si>
</sst>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40">
    <font>
      <sz val="11"/>
      <color theme="1"/>
      <name val="宋体"/>
      <charset val="134"/>
      <scheme val="minor"/>
    </font>
    <font>
      <sz val="12"/>
      <name val="宋体"/>
      <charset val="134"/>
    </font>
    <font>
      <sz val="12"/>
      <color theme="1"/>
      <name val="宋体"/>
      <charset val="134"/>
    </font>
    <font>
      <sz val="11"/>
      <name val="宋体"/>
      <charset val="134"/>
      <scheme val="minor"/>
    </font>
    <font>
      <sz val="16"/>
      <name val="华文中宋"/>
      <charset val="134"/>
    </font>
    <font>
      <b/>
      <sz val="20"/>
      <name val="方正小标宋_GBK"/>
      <family val="4"/>
      <charset val="134"/>
    </font>
    <font>
      <b/>
      <sz val="11"/>
      <name val="宋体"/>
      <charset val="134"/>
      <scheme val="minor"/>
    </font>
    <font>
      <b/>
      <sz val="11"/>
      <name val="宋体"/>
      <charset val="134"/>
    </font>
    <font>
      <b/>
      <sz val="10"/>
      <name val="宋体"/>
      <charset val="134"/>
    </font>
    <font>
      <b/>
      <sz val="12"/>
      <name val="宋体"/>
      <charset val="134"/>
    </font>
    <font>
      <sz val="11"/>
      <name val="宋体"/>
      <charset val="134"/>
    </font>
    <font>
      <sz val="11"/>
      <name val="Calibri"/>
      <family val="2"/>
      <charset val="0"/>
    </font>
    <font>
      <b/>
      <sz val="11"/>
      <name val="Calibri"/>
      <family val="2"/>
      <charset val="0"/>
    </font>
    <font>
      <b/>
      <sz val="12"/>
      <name val="宋体"/>
      <charset val="134"/>
      <scheme val="minor"/>
    </font>
    <font>
      <b/>
      <sz val="11"/>
      <color theme="1"/>
      <name val="宋体"/>
      <charset val="134"/>
    </font>
    <font>
      <b/>
      <sz val="10"/>
      <color theme="1"/>
      <name val="宋体"/>
      <charset val="134"/>
    </font>
    <font>
      <b/>
      <sz val="11"/>
      <color indexed="10"/>
      <name val="宋体"/>
      <charset val="134"/>
    </font>
    <font>
      <sz val="11"/>
      <color rgb="FFFF0000"/>
      <name val="宋体"/>
      <charset val="134"/>
    </font>
    <font>
      <sz val="11"/>
      <color theme="1"/>
      <name val="Calibri"/>
      <family val="2"/>
      <charset val="0"/>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3" borderId="7"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7" fillId="0" borderId="0" applyNumberFormat="0" applyFill="0" applyBorder="0" applyAlignment="0" applyProtection="0">
      <alignment vertical="center"/>
    </xf>
    <xf numFmtId="0" fontId="28" fillId="4" borderId="10" applyNumberFormat="0" applyAlignment="0" applyProtection="0">
      <alignment vertical="center"/>
    </xf>
    <xf numFmtId="0" fontId="29" fillId="5" borderId="11" applyNumberFormat="0" applyAlignment="0" applyProtection="0">
      <alignment vertical="center"/>
    </xf>
    <xf numFmtId="0" fontId="30" fillId="5" borderId="10" applyNumberFormat="0" applyAlignment="0" applyProtection="0">
      <alignment vertical="center"/>
    </xf>
    <xf numFmtId="0" fontId="31" fillId="6" borderId="12" applyNumberFormat="0" applyAlignment="0" applyProtection="0">
      <alignment vertical="center"/>
    </xf>
    <xf numFmtId="0" fontId="32" fillId="0" borderId="13" applyNumberFormat="0" applyFill="0" applyAlignment="0" applyProtection="0">
      <alignment vertical="center"/>
    </xf>
    <xf numFmtId="0" fontId="33" fillId="0" borderId="14"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xf numFmtId="0" fontId="39" fillId="0" borderId="0">
      <alignment vertical="top" wrapText="1"/>
    </xf>
    <xf numFmtId="0" fontId="39" fillId="0" borderId="0">
      <alignment vertical="top" wrapText="1"/>
    </xf>
    <xf numFmtId="0" fontId="1" fillId="0" borderId="0"/>
    <xf numFmtId="0" fontId="1" fillId="0" borderId="0">
      <alignment vertical="center"/>
    </xf>
  </cellStyleXfs>
  <cellXfs count="5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0" fillId="2" borderId="0" xfId="0" applyFont="1" applyFill="1" applyBorder="1" applyAlignment="1">
      <alignment vertical="center"/>
    </xf>
    <xf numFmtId="0" fontId="0" fillId="2" borderId="0" xfId="0" applyNumberFormat="1" applyFont="1" applyFill="1" applyBorder="1" applyAlignment="1">
      <alignment horizontal="center" vertical="center"/>
    </xf>
    <xf numFmtId="0" fontId="0" fillId="2" borderId="0" xfId="0" applyFont="1" applyFill="1" applyBorder="1" applyAlignment="1">
      <alignment horizontal="center" vertical="center"/>
    </xf>
    <xf numFmtId="0" fontId="3" fillId="2" borderId="0" xfId="0" applyFont="1" applyFill="1" applyBorder="1" applyAlignment="1">
      <alignment horizontal="center" vertical="center"/>
    </xf>
    <xf numFmtId="176" fontId="3" fillId="2" borderId="0" xfId="0" applyNumberFormat="1" applyFont="1" applyFill="1" applyBorder="1" applyAlignment="1">
      <alignment vertical="center"/>
    </xf>
    <xf numFmtId="0" fontId="4" fillId="2" borderId="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7" fillId="2" borderId="1" xfId="49" applyFont="1" applyFill="1" applyBorder="1" applyAlignment="1">
      <alignment horizontal="center" vertical="center" wrapText="1"/>
    </xf>
    <xf numFmtId="176" fontId="6" fillId="2" borderId="2" xfId="0" applyNumberFormat="1" applyFont="1" applyFill="1" applyBorder="1" applyAlignment="1">
      <alignment horizontal="center" vertical="center" wrapText="1"/>
    </xf>
    <xf numFmtId="176" fontId="6" fillId="2" borderId="3" xfId="0" applyNumberFormat="1" applyFont="1" applyFill="1" applyBorder="1" applyAlignment="1">
      <alignment horizontal="center" vertical="center" wrapText="1"/>
    </xf>
    <xf numFmtId="0" fontId="6" fillId="2" borderId="1" xfId="0" applyNumberFormat="1" applyFont="1" applyFill="1" applyBorder="1" applyAlignment="1">
      <alignment horizontal="left" vertical="center" wrapText="1"/>
    </xf>
    <xf numFmtId="0" fontId="7" fillId="2" borderId="1" xfId="50" applyFont="1" applyFill="1" applyBorder="1" applyAlignment="1">
      <alignment horizontal="center" vertical="center" wrapText="1"/>
    </xf>
    <xf numFmtId="0" fontId="8" fillId="2" borderId="1" xfId="50" applyFont="1" applyFill="1" applyBorder="1" applyAlignment="1">
      <alignment horizontal="center" vertical="center" wrapText="1"/>
    </xf>
    <xf numFmtId="2" fontId="9" fillId="2" borderId="1" xfId="0" applyNumberFormat="1" applyFont="1" applyFill="1" applyBorder="1" applyAlignment="1">
      <alignment horizontal="center" vertical="center" wrapText="1"/>
    </xf>
    <xf numFmtId="0" fontId="9" fillId="2" borderId="1" xfId="0" applyFont="1" applyFill="1" applyBorder="1" applyAlignment="1">
      <alignment horizontal="center" wrapText="1"/>
    </xf>
    <xf numFmtId="0" fontId="7" fillId="2" borderId="1" xfId="51" applyFont="1" applyFill="1" applyBorder="1" applyAlignment="1">
      <alignment horizontal="center" vertical="center" wrapText="1"/>
    </xf>
    <xf numFmtId="0" fontId="10" fillId="2" borderId="1" xfId="50" applyFont="1" applyFill="1" applyBorder="1" applyAlignment="1">
      <alignment horizontal="center" vertical="center" wrapText="1"/>
    </xf>
    <xf numFmtId="0" fontId="11" fillId="2" borderId="1"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1" fontId="7" fillId="2" borderId="1" xfId="51" applyNumberFormat="1" applyFont="1" applyFill="1" applyBorder="1" applyAlignment="1">
      <alignment horizontal="center" vertical="center" wrapText="1" shrinkToFit="1"/>
    </xf>
    <xf numFmtId="0" fontId="12" fillId="2" borderId="1" xfId="0" applyNumberFormat="1" applyFont="1" applyFill="1" applyBorder="1" applyAlignment="1">
      <alignment horizontal="center" vertical="center" wrapText="1"/>
    </xf>
    <xf numFmtId="2" fontId="9" fillId="2" borderId="1" xfId="0" applyNumberFormat="1" applyFont="1" applyFill="1" applyBorder="1" applyAlignment="1">
      <alignment horizontal="center" vertical="center" wrapText="1" shrinkToFit="1"/>
    </xf>
    <xf numFmtId="0" fontId="7" fillId="2" borderId="1" xfId="0" applyFont="1" applyFill="1" applyBorder="1" applyAlignment="1">
      <alignment horizontal="center" vertical="center" wrapText="1"/>
    </xf>
    <xf numFmtId="2" fontId="7" fillId="2" borderId="1" xfId="52" applyNumberFormat="1" applyFont="1" applyFill="1" applyBorder="1" applyAlignment="1">
      <alignment horizontal="center" vertical="center" wrapText="1"/>
    </xf>
    <xf numFmtId="0" fontId="9" fillId="2" borderId="1" xfId="51" applyFont="1" applyFill="1" applyBorder="1" applyAlignment="1">
      <alignment horizontal="center" wrapText="1"/>
    </xf>
    <xf numFmtId="0" fontId="7" fillId="2" borderId="4" xfId="50" applyFont="1" applyFill="1" applyBorder="1" applyAlignment="1">
      <alignment horizontal="left" vertical="center" wrapText="1"/>
    </xf>
    <xf numFmtId="0" fontId="7" fillId="2" borderId="5" xfId="50" applyFont="1" applyFill="1" applyBorder="1" applyAlignment="1">
      <alignment horizontal="left" vertical="center" wrapText="1"/>
    </xf>
    <xf numFmtId="0" fontId="9" fillId="2" borderId="1" xfId="50" applyFont="1" applyFill="1" applyBorder="1" applyAlignment="1">
      <alignment horizontal="center" vertical="center" wrapText="1"/>
    </xf>
    <xf numFmtId="0" fontId="9" fillId="2" borderId="1" xfId="0" applyFont="1" applyFill="1" applyBorder="1" applyAlignment="1">
      <alignment horizontal="center" vertical="center" wrapText="1"/>
    </xf>
    <xf numFmtId="2" fontId="7" fillId="2" borderId="1" xfId="0" applyNumberFormat="1" applyFont="1" applyFill="1" applyBorder="1" applyAlignment="1">
      <alignment horizontal="center" vertical="center" wrapText="1"/>
    </xf>
    <xf numFmtId="0" fontId="1" fillId="2" borderId="1" xfId="50" applyFont="1" applyFill="1" applyBorder="1" applyAlignment="1">
      <alignment horizontal="center" vertical="center" wrapText="1"/>
    </xf>
    <xf numFmtId="0" fontId="7" fillId="2" borderId="6" xfId="50" applyFont="1" applyFill="1" applyBorder="1" applyAlignment="1">
      <alignment horizontal="left" vertical="center" wrapText="1"/>
    </xf>
    <xf numFmtId="0" fontId="8" fillId="2" borderId="1" xfId="0" applyFont="1" applyFill="1" applyBorder="1" applyAlignment="1">
      <alignment horizontal="center" wrapText="1"/>
    </xf>
    <xf numFmtId="0" fontId="8" fillId="2" borderId="1" xfId="0" applyFont="1" applyFill="1" applyBorder="1" applyAlignment="1">
      <alignment horizontal="center" vertical="center" wrapText="1"/>
    </xf>
    <xf numFmtId="0" fontId="7" fillId="2" borderId="4" xfId="0" applyNumberFormat="1" applyFont="1" applyFill="1" applyBorder="1" applyAlignment="1">
      <alignment horizontal="left" vertical="center" wrapText="1"/>
    </xf>
    <xf numFmtId="0" fontId="7" fillId="2" borderId="5" xfId="0" applyNumberFormat="1" applyFont="1" applyFill="1" applyBorder="1" applyAlignment="1">
      <alignment horizontal="left" vertical="center" wrapText="1"/>
    </xf>
    <xf numFmtId="0" fontId="7" fillId="2" borderId="6" xfId="0" applyNumberFormat="1" applyFont="1" applyFill="1" applyBorder="1" applyAlignment="1">
      <alignment horizontal="left" vertical="center" wrapText="1"/>
    </xf>
    <xf numFmtId="0" fontId="13" fillId="2" borderId="1" xfId="0" applyNumberFormat="1" applyFont="1" applyFill="1" applyBorder="1" applyAlignment="1">
      <alignment horizontal="left" vertical="center"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4" fillId="2" borderId="1" xfId="0" applyFont="1" applyFill="1" applyBorder="1" applyAlignment="1" applyProtection="1">
      <alignment horizontal="center" vertical="center" wrapText="1"/>
      <protection locked="0"/>
    </xf>
    <xf numFmtId="0" fontId="16" fillId="2" borderId="1" xfId="50" applyFont="1" applyFill="1" applyBorder="1" applyAlignment="1">
      <alignment horizontal="center" vertical="center" wrapText="1"/>
    </xf>
    <xf numFmtId="0" fontId="14" fillId="2" borderId="1" xfId="50" applyFont="1" applyFill="1" applyBorder="1" applyAlignment="1">
      <alignment horizontal="center" vertical="center" wrapText="1"/>
    </xf>
    <xf numFmtId="0" fontId="17" fillId="2" borderId="1" xfId="0" applyNumberFormat="1" applyFont="1" applyFill="1" applyBorder="1" applyAlignment="1">
      <alignment horizontal="center" vertical="center" wrapText="1"/>
    </xf>
    <xf numFmtId="0" fontId="18" fillId="2" borderId="1" xfId="0" applyNumberFormat="1" applyFont="1" applyFill="1" applyBorder="1" applyAlignment="1">
      <alignment horizontal="center" vertical="center" wrapText="1"/>
    </xf>
    <xf numFmtId="0" fontId="19" fillId="2" borderId="1" xfId="0" applyNumberFormat="1" applyFont="1" applyFill="1" applyBorder="1" applyAlignment="1">
      <alignment horizontal="center" vertical="center" wrapText="1"/>
    </xf>
    <xf numFmtId="0" fontId="7" fillId="2" borderId="1" xfId="0" applyNumberFormat="1" applyFont="1" applyFill="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对接表" xfId="49"/>
    <cellStyle name="常规_Sheet1" xfId="50"/>
    <cellStyle name="常规_附件" xfId="51"/>
    <cellStyle name="常规_Sheet4" xfId="52"/>
  </cellStyles>
  <dxfs count="19">
    <dxf>
      <font>
        <color rgb="FF9C0006"/>
      </font>
      <fill>
        <patternFill patternType="solid">
          <bgColor rgb="FFFFC7CE"/>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www.wps.cn/officeDocument/2023/relationships/customStorage" Target="customStorage/customStorage.xml"/><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3.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Users\Lenovo\Documents\WeChat Files\wxid_elio0efddsmv22\FileStorage\File\2024-06\2023&#24180;&#26222;&#27953;&#24066;&#20844;&#31435;&#21307;&#30103;&#26426;&#26500;&#21307;&#30103;&#26381;&#21153;&#20215;&#26684;&#22823;&#20110;&#30465;&#32423;&#20215;&#26684;(2)(1).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file:///C:\Users\Lenovo\Documents\WeChat Files\wxid_elio0efddsmv22\FileStorage\File\2024-02\2023&#24180;&#26222;&#27953;&#24066;&#20844;&#31435;&#21307;&#30103;&#26426;&#26500;&#21307;&#30103;&#26381;&#21153;&#20215;&#26684;&#35843;&#25972;&#34920;(1).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file:///C:\Users\Administrator.DESKTOP-Q26KGDQ\Desktop\&#32463;&#27982;&#36816;&#34892;&#24037;&#20316;&#24033;&#26597;&#20219;&#21153;\2.&#35843;&#20215;&#25991;&#20214;&#21450;&#19979;&#21457;&#36890;&#30693;\&#26222;&#21307;&#20445;&#21457;&#12308;2024&#12309;73 &#21495; &#12298;&#26222;&#27953;&#24066;2023&#24180;&#20844;&#31435;&#21307;&#30103;&#26426;&#26500;&#21307;&#30103;&#26381;&#21153;&#20215;&#26684;&#35843;&#25972;&#26041;&#26696;&#12299;&#30340;&#36890;&#30693;\3\&#21457;&#25991;\2023&#24180;&#26222;&#27953;&#24066;&#20844;&#31435;&#21307;&#30103;&#26426;&#26500;&#21307;&#30103;&#26381;&#21153;&#20215;&#2668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项目价格表"/>
      <sheetName val="Sheet1"/>
      <sheetName val="Sheet5"/>
      <sheetName val="Sheet6"/>
    </sheetNames>
    <sheetDataSet>
      <sheetData sheetId="0" refreshError="1"/>
      <sheetData sheetId="1" refreshError="1">
        <row r="3">
          <cell r="B3" t="str">
            <v>项目编码</v>
          </cell>
          <cell r="C3" t="str">
            <v>项目名称</v>
          </cell>
          <cell r="D3" t="str">
            <v>项目内涵</v>
          </cell>
          <cell r="E3" t="str">
            <v>除外内容</v>
          </cell>
          <cell r="F3" t="str">
            <v>计价
单位</v>
          </cell>
          <cell r="G3" t="str">
            <v>说明</v>
          </cell>
          <cell r="H3" t="str">
            <v>调整前价格（元）</v>
          </cell>
        </row>
        <row r="3">
          <cell r="K3" t="str">
            <v>拟调整价格（元）</v>
          </cell>
        </row>
        <row r="3">
          <cell r="N3" t="str">
            <v>医保支付类别</v>
          </cell>
          <cell r="O3" t="str">
            <v>财务分类</v>
          </cell>
        </row>
        <row r="4">
          <cell r="H4" t="str">
            <v>一类价</v>
          </cell>
          <cell r="I4" t="str">
            <v>二类价</v>
          </cell>
          <cell r="J4" t="str">
            <v>三类价</v>
          </cell>
          <cell r="K4" t="str">
            <v>一类价</v>
          </cell>
          <cell r="L4" t="str">
            <v>二类价</v>
          </cell>
          <cell r="M4" t="str">
            <v>三类价</v>
          </cell>
        </row>
        <row r="6">
          <cell r="B6">
            <v>110200001</v>
          </cell>
          <cell r="C6" t="str">
            <v>普通门诊诊查费</v>
          </cell>
          <cell r="D6" t="str">
            <v>指医护人员、营养师提供的技术劳务服务。</v>
          </cell>
        </row>
        <row r="6">
          <cell r="F6" t="str">
            <v>次</v>
          </cell>
        </row>
        <row r="6">
          <cell r="H6">
            <v>5</v>
          </cell>
          <cell r="I6">
            <v>4</v>
          </cell>
          <cell r="J6">
            <v>1</v>
          </cell>
          <cell r="K6">
            <v>5</v>
          </cell>
          <cell r="L6">
            <v>4</v>
          </cell>
          <cell r="M6">
            <v>3</v>
          </cell>
          <cell r="N6" t="str">
            <v>丙类</v>
          </cell>
          <cell r="O6" t="str">
            <v>C</v>
          </cell>
        </row>
        <row r="7">
          <cell r="B7">
            <v>110200003</v>
          </cell>
          <cell r="C7" t="str">
            <v>急诊诊查费</v>
          </cell>
          <cell r="D7" t="str">
            <v>指医护人员提供的急救、急症的诊疗服务。</v>
          </cell>
        </row>
        <row r="7">
          <cell r="F7" t="str">
            <v>次</v>
          </cell>
        </row>
        <row r="7">
          <cell r="H7">
            <v>10</v>
          </cell>
          <cell r="I7">
            <v>8</v>
          </cell>
          <cell r="J7">
            <v>3</v>
          </cell>
          <cell r="K7">
            <v>10</v>
          </cell>
          <cell r="L7">
            <v>8</v>
          </cell>
          <cell r="M7">
            <v>6</v>
          </cell>
          <cell r="N7" t="str">
            <v>甲类</v>
          </cell>
          <cell r="O7" t="str">
            <v>C</v>
          </cell>
        </row>
        <row r="8">
          <cell r="B8">
            <v>110200005</v>
          </cell>
          <cell r="C8" t="str">
            <v>住院诊查费</v>
          </cell>
          <cell r="D8" t="str">
            <v>指医务人员的技术劳务服务。</v>
          </cell>
        </row>
        <row r="8">
          <cell r="F8" t="str">
            <v>日</v>
          </cell>
          <cell r="G8" t="str">
            <v>每床每日只能收取一次住院诊查费。</v>
          </cell>
          <cell r="H8">
            <v>20</v>
          </cell>
          <cell r="I8">
            <v>18</v>
          </cell>
          <cell r="J8">
            <v>6</v>
          </cell>
          <cell r="K8">
            <v>22</v>
          </cell>
          <cell r="L8">
            <v>19</v>
          </cell>
          <cell r="M8">
            <v>10</v>
          </cell>
          <cell r="N8" t="str">
            <v>甲类</v>
          </cell>
          <cell r="O8" t="str">
            <v>C</v>
          </cell>
        </row>
        <row r="9">
          <cell r="B9">
            <v>120400012</v>
          </cell>
          <cell r="C9" t="str">
            <v>动脉穿刺置管术</v>
          </cell>
        </row>
        <row r="9">
          <cell r="E9" t="str">
            <v>导管</v>
          </cell>
          <cell r="F9" t="str">
            <v>次</v>
          </cell>
        </row>
        <row r="9">
          <cell r="H9">
            <v>50</v>
          </cell>
          <cell r="I9">
            <v>50</v>
          </cell>
          <cell r="J9">
            <v>50</v>
          </cell>
          <cell r="K9">
            <v>72</v>
          </cell>
          <cell r="L9">
            <v>72</v>
          </cell>
          <cell r="M9">
            <v>72</v>
          </cell>
          <cell r="N9" t="str">
            <v>甲类</v>
          </cell>
          <cell r="O9" t="str">
            <v>E</v>
          </cell>
        </row>
        <row r="10">
          <cell r="B10">
            <v>120400013</v>
          </cell>
          <cell r="C10" t="str">
            <v>抗肿瘤化学药物配置</v>
          </cell>
          <cell r="D10" t="str">
            <v>包括一组或多组。</v>
          </cell>
        </row>
        <row r="10">
          <cell r="F10" t="str">
            <v>次</v>
          </cell>
        </row>
        <row r="10">
          <cell r="H10">
            <v>15</v>
          </cell>
          <cell r="I10">
            <v>15</v>
          </cell>
          <cell r="J10">
            <v>15</v>
          </cell>
          <cell r="K10">
            <v>20</v>
          </cell>
          <cell r="L10">
            <v>20</v>
          </cell>
          <cell r="M10">
            <v>20</v>
          </cell>
          <cell r="N10" t="str">
            <v>甲类</v>
          </cell>
          <cell r="O10" t="str">
            <v>E</v>
          </cell>
        </row>
        <row r="11">
          <cell r="B11">
            <v>120500001</v>
          </cell>
          <cell r="C11" t="str">
            <v>大清创缝合(创面在30㎝2以上)</v>
          </cell>
        </row>
        <row r="11">
          <cell r="F11" t="str">
            <v>次</v>
          </cell>
        </row>
        <row r="11">
          <cell r="H11">
            <v>100</v>
          </cell>
          <cell r="I11">
            <v>100</v>
          </cell>
          <cell r="J11">
            <v>100</v>
          </cell>
          <cell r="K11">
            <v>150</v>
          </cell>
          <cell r="L11">
            <v>150</v>
          </cell>
          <cell r="M11">
            <v>150</v>
          </cell>
          <cell r="N11" t="str">
            <v>甲类</v>
          </cell>
          <cell r="O11" t="str">
            <v>E</v>
          </cell>
        </row>
        <row r="12">
          <cell r="B12">
            <v>120500002</v>
          </cell>
          <cell r="C12" t="str">
            <v>中清创缝合(创面在15－30㎝2)</v>
          </cell>
        </row>
        <row r="12">
          <cell r="F12" t="str">
            <v>次</v>
          </cell>
        </row>
        <row r="12">
          <cell r="H12">
            <v>80</v>
          </cell>
          <cell r="I12">
            <v>80</v>
          </cell>
          <cell r="J12">
            <v>80</v>
          </cell>
          <cell r="K12">
            <v>130</v>
          </cell>
          <cell r="L12">
            <v>130</v>
          </cell>
          <cell r="M12">
            <v>130</v>
          </cell>
          <cell r="N12" t="str">
            <v>甲类</v>
          </cell>
          <cell r="O12" t="str">
            <v>E</v>
          </cell>
        </row>
        <row r="13">
          <cell r="B13">
            <v>120500003</v>
          </cell>
          <cell r="C13" t="str">
            <v>小清创缝合(创面在15㎝2以下)</v>
          </cell>
        </row>
        <row r="13">
          <cell r="F13" t="str">
            <v>次</v>
          </cell>
        </row>
        <row r="13">
          <cell r="H13">
            <v>50</v>
          </cell>
          <cell r="I13">
            <v>50</v>
          </cell>
          <cell r="J13">
            <v>50</v>
          </cell>
          <cell r="K13">
            <v>70</v>
          </cell>
          <cell r="L13">
            <v>70</v>
          </cell>
          <cell r="M13">
            <v>70</v>
          </cell>
          <cell r="N13" t="str">
            <v>甲类</v>
          </cell>
          <cell r="O13" t="str">
            <v>E</v>
          </cell>
        </row>
        <row r="14">
          <cell r="B14" t="str">
            <v>120600001</v>
          </cell>
          <cell r="C14" t="str">
            <v>特大换药(创面在40㎝2以上)</v>
          </cell>
        </row>
        <row r="14">
          <cell r="F14" t="str">
            <v>次</v>
          </cell>
        </row>
        <row r="14">
          <cell r="H14">
            <v>30</v>
          </cell>
          <cell r="I14">
            <v>30</v>
          </cell>
          <cell r="J14">
            <v>30</v>
          </cell>
          <cell r="K14">
            <v>50</v>
          </cell>
          <cell r="L14">
            <v>50</v>
          </cell>
          <cell r="M14">
            <v>50</v>
          </cell>
          <cell r="N14" t="str">
            <v>甲类</v>
          </cell>
          <cell r="O14" t="str">
            <v>E</v>
          </cell>
        </row>
        <row r="15">
          <cell r="B15">
            <v>120600002</v>
          </cell>
          <cell r="C15" t="str">
            <v>大换药(创面在30－40㎝2)</v>
          </cell>
        </row>
        <row r="15">
          <cell r="F15" t="str">
            <v>次</v>
          </cell>
        </row>
        <row r="15">
          <cell r="H15">
            <v>20</v>
          </cell>
          <cell r="I15">
            <v>20</v>
          </cell>
          <cell r="J15">
            <v>20</v>
          </cell>
          <cell r="K15">
            <v>35</v>
          </cell>
          <cell r="L15">
            <v>35</v>
          </cell>
          <cell r="M15">
            <v>35</v>
          </cell>
          <cell r="N15" t="str">
            <v>甲类</v>
          </cell>
          <cell r="O15" t="str">
            <v>E</v>
          </cell>
        </row>
        <row r="16">
          <cell r="B16">
            <v>120600003</v>
          </cell>
          <cell r="C16" t="str">
            <v>中换药(创面在15－30㎝2)</v>
          </cell>
        </row>
        <row r="16">
          <cell r="F16" t="str">
            <v>次</v>
          </cell>
        </row>
        <row r="16">
          <cell r="H16">
            <v>15</v>
          </cell>
          <cell r="I16">
            <v>15</v>
          </cell>
          <cell r="J16">
            <v>15</v>
          </cell>
          <cell r="K16">
            <v>25</v>
          </cell>
          <cell r="L16">
            <v>25</v>
          </cell>
          <cell r="M16">
            <v>25</v>
          </cell>
          <cell r="N16" t="str">
            <v>甲类</v>
          </cell>
          <cell r="O16" t="str">
            <v>E</v>
          </cell>
        </row>
        <row r="17">
          <cell r="B17">
            <v>120600004</v>
          </cell>
          <cell r="C17" t="str">
            <v>小换药(创面在15㎝2以下)</v>
          </cell>
        </row>
        <row r="17">
          <cell r="F17" t="str">
            <v>次</v>
          </cell>
        </row>
        <row r="17">
          <cell r="H17">
            <v>5</v>
          </cell>
          <cell r="I17">
            <v>5</v>
          </cell>
          <cell r="J17">
            <v>5</v>
          </cell>
          <cell r="K17">
            <v>10</v>
          </cell>
          <cell r="L17">
            <v>10</v>
          </cell>
          <cell r="M17">
            <v>10</v>
          </cell>
          <cell r="N17" t="str">
            <v>甲类</v>
          </cell>
          <cell r="O17" t="str">
            <v>E</v>
          </cell>
        </row>
        <row r="18">
          <cell r="B18">
            <v>120800002</v>
          </cell>
          <cell r="C18" t="str">
            <v>肠内高营养治疗</v>
          </cell>
          <cell r="D18" t="str">
            <v>指经腹部造瘘置管的胃肠营养治疗，含营养测评和营养配方、配置；特指对不能进食病人的营养治疗。</v>
          </cell>
          <cell r="E18" t="str">
            <v>营养泵</v>
          </cell>
          <cell r="F18" t="str">
            <v>日</v>
          </cell>
          <cell r="G18" t="str">
            <v>不得再另收输注器、营养管等一次性材料费。</v>
          </cell>
          <cell r="H18">
            <v>15</v>
          </cell>
          <cell r="I18">
            <v>15</v>
          </cell>
          <cell r="J18">
            <v>15</v>
          </cell>
          <cell r="K18">
            <v>20</v>
          </cell>
          <cell r="L18">
            <v>20</v>
          </cell>
          <cell r="M18">
            <v>20</v>
          </cell>
          <cell r="N18" t="str">
            <v>甲类</v>
          </cell>
          <cell r="O18" t="str">
            <v>E</v>
          </cell>
        </row>
        <row r="19">
          <cell r="B19">
            <v>120900001</v>
          </cell>
          <cell r="C19" t="str">
            <v>胃肠减压</v>
          </cell>
          <cell r="D19" t="str">
            <v>含引流管引流、负压引流及一次性引流装置引流；包括留置胃管抽胃液及间断减压。</v>
          </cell>
          <cell r="E19" t="str">
            <v>一次性胃管</v>
          </cell>
          <cell r="F19" t="str">
            <v>日</v>
          </cell>
        </row>
        <row r="19">
          <cell r="H19">
            <v>5</v>
          </cell>
          <cell r="I19">
            <v>5</v>
          </cell>
          <cell r="J19">
            <v>5</v>
          </cell>
          <cell r="K19">
            <v>7</v>
          </cell>
          <cell r="L19">
            <v>7</v>
          </cell>
          <cell r="M19">
            <v>7</v>
          </cell>
          <cell r="N19" t="str">
            <v>甲类</v>
          </cell>
          <cell r="O19" t="str">
            <v>E</v>
          </cell>
        </row>
        <row r="20">
          <cell r="B20">
            <v>121000001</v>
          </cell>
          <cell r="C20" t="str">
            <v>洗胃</v>
          </cell>
          <cell r="D20" t="str">
            <v>含插胃管及冲洗，以洗净为一次。</v>
          </cell>
          <cell r="E20" t="str">
            <v>一次性胃管</v>
          </cell>
          <cell r="F20" t="str">
            <v>次</v>
          </cell>
        </row>
        <row r="20">
          <cell r="H20">
            <v>30</v>
          </cell>
          <cell r="I20">
            <v>30</v>
          </cell>
          <cell r="J20">
            <v>30</v>
          </cell>
          <cell r="K20">
            <v>54</v>
          </cell>
          <cell r="L20">
            <v>54</v>
          </cell>
          <cell r="M20">
            <v>54</v>
          </cell>
          <cell r="N20" t="str">
            <v>甲类</v>
          </cell>
          <cell r="O20" t="str">
            <v>E</v>
          </cell>
        </row>
        <row r="21">
          <cell r="B21">
            <v>121500001</v>
          </cell>
          <cell r="C21" t="str">
            <v>灌肠</v>
          </cell>
          <cell r="D21" t="str">
            <v>包括一般灌肠、保留灌肠、三通氧气灌肠。</v>
          </cell>
        </row>
        <row r="21">
          <cell r="F21" t="str">
            <v>次</v>
          </cell>
        </row>
        <row r="21">
          <cell r="H21">
            <v>15</v>
          </cell>
          <cell r="I21">
            <v>15</v>
          </cell>
          <cell r="J21">
            <v>15</v>
          </cell>
          <cell r="K21">
            <v>23</v>
          </cell>
          <cell r="L21">
            <v>23</v>
          </cell>
          <cell r="M21">
            <v>23</v>
          </cell>
          <cell r="N21" t="str">
            <v>甲类</v>
          </cell>
          <cell r="O21" t="str">
            <v>E</v>
          </cell>
        </row>
        <row r="22">
          <cell r="B22">
            <v>121600002</v>
          </cell>
          <cell r="C22" t="str">
            <v>膀胱冲洗</v>
          </cell>
        </row>
        <row r="22">
          <cell r="E22" t="str">
            <v>冲洗导管</v>
          </cell>
          <cell r="F22" t="str">
            <v>次</v>
          </cell>
        </row>
        <row r="22">
          <cell r="H22">
            <v>5</v>
          </cell>
          <cell r="I22">
            <v>5</v>
          </cell>
          <cell r="J22">
            <v>5</v>
          </cell>
          <cell r="K22">
            <v>9</v>
          </cell>
          <cell r="L22">
            <v>9</v>
          </cell>
          <cell r="M22">
            <v>9</v>
          </cell>
          <cell r="N22" t="str">
            <v>甲类</v>
          </cell>
          <cell r="O22" t="str">
            <v>E</v>
          </cell>
        </row>
        <row r="23">
          <cell r="B23">
            <v>121600003</v>
          </cell>
          <cell r="C23" t="str">
            <v>持续膀胱冲洗</v>
          </cell>
          <cell r="D23" t="str">
            <v>包括加压持续冲洗。</v>
          </cell>
          <cell r="E23" t="str">
            <v>冲洗导管</v>
          </cell>
          <cell r="F23" t="str">
            <v>日</v>
          </cell>
        </row>
        <row r="23">
          <cell r="H23">
            <v>12</v>
          </cell>
          <cell r="I23">
            <v>12</v>
          </cell>
          <cell r="J23">
            <v>12</v>
          </cell>
          <cell r="K23">
            <v>18</v>
          </cell>
          <cell r="L23">
            <v>18</v>
          </cell>
          <cell r="M23">
            <v>18</v>
          </cell>
          <cell r="N23" t="str">
            <v>甲类</v>
          </cell>
          <cell r="O23" t="str">
            <v>E</v>
          </cell>
        </row>
        <row r="24">
          <cell r="B24" t="str">
            <v>110200002a</v>
          </cell>
          <cell r="C24" t="str">
            <v>主任医师</v>
          </cell>
          <cell r="D24" t="str">
            <v>包括正高级营养师。</v>
          </cell>
        </row>
        <row r="24">
          <cell r="F24" t="str">
            <v>次</v>
          </cell>
        </row>
        <row r="24">
          <cell r="H24">
            <v>14</v>
          </cell>
          <cell r="I24">
            <v>12</v>
          </cell>
          <cell r="J24">
            <v>5</v>
          </cell>
          <cell r="K24">
            <v>14</v>
          </cell>
          <cell r="L24">
            <v>12</v>
          </cell>
          <cell r="M24">
            <v>10</v>
          </cell>
          <cell r="N24" t="str">
            <v>甲类</v>
          </cell>
          <cell r="O24" t="str">
            <v>C</v>
          </cell>
        </row>
        <row r="25">
          <cell r="B25" t="str">
            <v>110200002b</v>
          </cell>
          <cell r="C25" t="str">
            <v>副主任医师</v>
          </cell>
          <cell r="D25" t="str">
            <v>包括副高级营养师。</v>
          </cell>
        </row>
        <row r="25">
          <cell r="F25" t="str">
            <v>次</v>
          </cell>
        </row>
        <row r="25">
          <cell r="H25">
            <v>10</v>
          </cell>
          <cell r="I25">
            <v>8</v>
          </cell>
          <cell r="J25">
            <v>3</v>
          </cell>
          <cell r="K25">
            <v>10</v>
          </cell>
          <cell r="L25">
            <v>8</v>
          </cell>
          <cell r="M25">
            <v>6</v>
          </cell>
          <cell r="N25" t="str">
            <v>甲类</v>
          </cell>
          <cell r="O25" t="str">
            <v>C</v>
          </cell>
        </row>
        <row r="26">
          <cell r="B26" t="str">
            <v>110200004a</v>
          </cell>
          <cell r="C26" t="str">
            <v>门急诊留观诊查费(12小时以上)</v>
          </cell>
        </row>
        <row r="26">
          <cell r="F26" t="str">
            <v>日</v>
          </cell>
        </row>
        <row r="26">
          <cell r="H26">
            <v>20</v>
          </cell>
          <cell r="I26">
            <v>16</v>
          </cell>
          <cell r="J26">
            <v>6</v>
          </cell>
          <cell r="K26">
            <v>20</v>
          </cell>
          <cell r="L26">
            <v>16</v>
          </cell>
          <cell r="M26">
            <v>12</v>
          </cell>
          <cell r="N26" t="str">
            <v>甲类</v>
          </cell>
          <cell r="O26" t="str">
            <v>C</v>
          </cell>
        </row>
        <row r="27">
          <cell r="B27" t="str">
            <v>110200004b</v>
          </cell>
          <cell r="C27" t="str">
            <v>门急诊留观诊查费(12小时及以内)</v>
          </cell>
        </row>
        <row r="27">
          <cell r="F27" t="str">
            <v>半日</v>
          </cell>
        </row>
        <row r="27">
          <cell r="H27">
            <v>10</v>
          </cell>
          <cell r="I27">
            <v>8</v>
          </cell>
          <cell r="J27">
            <v>3</v>
          </cell>
          <cell r="K27">
            <v>10</v>
          </cell>
          <cell r="L27">
            <v>8</v>
          </cell>
          <cell r="M27">
            <v>6</v>
          </cell>
          <cell r="N27" t="str">
            <v>甲类</v>
          </cell>
          <cell r="O27" t="str">
            <v>C</v>
          </cell>
        </row>
        <row r="28">
          <cell r="B28" t="str">
            <v>111000002a</v>
          </cell>
          <cell r="C28" t="str">
            <v>主任、副主任医师</v>
          </cell>
          <cell r="D28" t="str">
            <v>包括正、副高级营养师。</v>
          </cell>
        </row>
        <row r="28">
          <cell r="F28" t="str">
            <v>人次</v>
          </cell>
        </row>
        <row r="28">
          <cell r="H28">
            <v>35</v>
          </cell>
          <cell r="I28">
            <v>30</v>
          </cell>
          <cell r="J28">
            <v>12</v>
          </cell>
          <cell r="K28">
            <v>35</v>
          </cell>
          <cell r="L28">
            <v>30</v>
          </cell>
          <cell r="M28">
            <v>24</v>
          </cell>
          <cell r="N28" t="str">
            <v>甲类</v>
          </cell>
          <cell r="O28" t="str">
            <v>C</v>
          </cell>
        </row>
        <row r="29">
          <cell r="B29" t="str">
            <v>111000002b</v>
          </cell>
          <cell r="C29" t="str">
            <v>主治医师</v>
          </cell>
          <cell r="D29" t="str">
            <v>包括中级营养师。</v>
          </cell>
        </row>
        <row r="29">
          <cell r="F29" t="str">
            <v>人次</v>
          </cell>
        </row>
        <row r="29">
          <cell r="H29">
            <v>20</v>
          </cell>
          <cell r="I29">
            <v>16</v>
          </cell>
          <cell r="J29">
            <v>6</v>
          </cell>
          <cell r="K29">
            <v>20</v>
          </cell>
          <cell r="L29">
            <v>16</v>
          </cell>
          <cell r="M29">
            <v>12</v>
          </cell>
          <cell r="N29" t="str">
            <v>甲类</v>
          </cell>
          <cell r="O29" t="str">
            <v>C</v>
          </cell>
        </row>
        <row r="30">
          <cell r="B30" t="str">
            <v>120400001a</v>
          </cell>
          <cell r="C30" t="str">
            <v>肌肉注射</v>
          </cell>
          <cell r="D30" t="str">
            <v>包括皮下、皮内注射。</v>
          </cell>
        </row>
        <row r="30">
          <cell r="F30" t="str">
            <v>次</v>
          </cell>
        </row>
        <row r="30">
          <cell r="H30">
            <v>4</v>
          </cell>
          <cell r="I30">
            <v>4</v>
          </cell>
          <cell r="J30">
            <v>2</v>
          </cell>
          <cell r="K30">
            <v>4</v>
          </cell>
          <cell r="L30">
            <v>4</v>
          </cell>
          <cell r="M30">
            <v>4</v>
          </cell>
          <cell r="N30" t="str">
            <v>甲类</v>
          </cell>
          <cell r="O30" t="str">
            <v>E</v>
          </cell>
        </row>
        <row r="31">
          <cell r="B31" t="str">
            <v>120400001b</v>
          </cell>
          <cell r="C31" t="str">
            <v>皮试</v>
          </cell>
        </row>
        <row r="31">
          <cell r="F31" t="str">
            <v>次</v>
          </cell>
        </row>
        <row r="31">
          <cell r="H31">
            <v>5</v>
          </cell>
          <cell r="I31">
            <v>5</v>
          </cell>
          <cell r="J31">
            <v>2.5</v>
          </cell>
          <cell r="K31">
            <v>5</v>
          </cell>
          <cell r="L31">
            <v>5</v>
          </cell>
          <cell r="M31">
            <v>5</v>
          </cell>
          <cell r="N31" t="str">
            <v>甲类</v>
          </cell>
          <cell r="O31" t="str">
            <v>E</v>
          </cell>
        </row>
        <row r="32">
          <cell r="B32" t="str">
            <v>120400001c</v>
          </cell>
          <cell r="C32" t="str">
            <v>胰岛素注射</v>
          </cell>
          <cell r="D32" t="str">
            <v>指使用胰岛素注射器、胰岛素笔用针头等专用装置进行的胰岛素皮下注射。</v>
          </cell>
        </row>
        <row r="32">
          <cell r="F32" t="str">
            <v>次</v>
          </cell>
        </row>
        <row r="32">
          <cell r="H32">
            <v>3.5</v>
          </cell>
          <cell r="I32">
            <v>3.5</v>
          </cell>
          <cell r="J32">
            <v>3.5</v>
          </cell>
          <cell r="K32">
            <v>4</v>
          </cell>
          <cell r="L32">
            <v>4</v>
          </cell>
          <cell r="M32">
            <v>4</v>
          </cell>
          <cell r="N32" t="str">
            <v>甲类</v>
          </cell>
          <cell r="O32" t="str">
            <v>E</v>
          </cell>
        </row>
        <row r="33">
          <cell r="B33" t="str">
            <v>120400002a</v>
          </cell>
          <cell r="C33" t="str">
            <v>静脉注射</v>
          </cell>
        </row>
        <row r="33">
          <cell r="F33" t="str">
            <v>次</v>
          </cell>
        </row>
        <row r="33">
          <cell r="H33">
            <v>8</v>
          </cell>
          <cell r="I33">
            <v>8</v>
          </cell>
          <cell r="J33">
            <v>4</v>
          </cell>
          <cell r="K33">
            <v>8</v>
          </cell>
          <cell r="L33">
            <v>8</v>
          </cell>
          <cell r="M33">
            <v>8</v>
          </cell>
          <cell r="N33" t="str">
            <v>甲类</v>
          </cell>
          <cell r="O33" t="str">
            <v>E</v>
          </cell>
        </row>
        <row r="34">
          <cell r="B34" t="str">
            <v>120400002b</v>
          </cell>
          <cell r="C34" t="str">
            <v>静脉注射器采血</v>
          </cell>
        </row>
        <row r="34">
          <cell r="F34" t="str">
            <v>次</v>
          </cell>
        </row>
        <row r="34">
          <cell r="H34">
            <v>6</v>
          </cell>
          <cell r="I34">
            <v>6</v>
          </cell>
          <cell r="J34">
            <v>3</v>
          </cell>
          <cell r="K34">
            <v>6</v>
          </cell>
          <cell r="L34">
            <v>6</v>
          </cell>
          <cell r="M34">
            <v>6</v>
          </cell>
          <cell r="N34" t="str">
            <v>甲类</v>
          </cell>
          <cell r="O34" t="str">
            <v>E</v>
          </cell>
        </row>
        <row r="35">
          <cell r="B35" t="str">
            <v>120400002c</v>
          </cell>
          <cell r="C35" t="str">
            <v>静脉采血器采血</v>
          </cell>
        </row>
        <row r="35">
          <cell r="F35" t="str">
            <v>次</v>
          </cell>
        </row>
        <row r="35">
          <cell r="H35">
            <v>4</v>
          </cell>
          <cell r="I35">
            <v>4</v>
          </cell>
          <cell r="J35">
            <v>2</v>
          </cell>
          <cell r="K35">
            <v>4</v>
          </cell>
          <cell r="L35">
            <v>4</v>
          </cell>
          <cell r="M35">
            <v>4</v>
          </cell>
          <cell r="N35" t="str">
            <v>甲类</v>
          </cell>
          <cell r="O35" t="str">
            <v>E</v>
          </cell>
        </row>
        <row r="36">
          <cell r="B36" t="str">
            <v>120400004a</v>
          </cell>
          <cell r="C36" t="str">
            <v>动脉加压注射</v>
          </cell>
        </row>
        <row r="36">
          <cell r="F36" t="str">
            <v>次</v>
          </cell>
        </row>
        <row r="36">
          <cell r="H36">
            <v>7</v>
          </cell>
          <cell r="I36">
            <v>7</v>
          </cell>
          <cell r="J36">
            <v>7</v>
          </cell>
          <cell r="K36">
            <v>8</v>
          </cell>
          <cell r="L36">
            <v>8</v>
          </cell>
          <cell r="M36">
            <v>8</v>
          </cell>
          <cell r="N36" t="str">
            <v>甲类</v>
          </cell>
          <cell r="O36" t="str">
            <v>E</v>
          </cell>
        </row>
        <row r="37">
          <cell r="B37" t="str">
            <v>120400004b</v>
          </cell>
          <cell r="C37" t="str">
            <v>动脉注射器采血</v>
          </cell>
        </row>
        <row r="37">
          <cell r="F37" t="str">
            <v>次</v>
          </cell>
        </row>
        <row r="37">
          <cell r="H37">
            <v>6</v>
          </cell>
          <cell r="I37">
            <v>6</v>
          </cell>
          <cell r="J37">
            <v>6</v>
          </cell>
          <cell r="K37">
            <v>8</v>
          </cell>
          <cell r="L37">
            <v>8</v>
          </cell>
          <cell r="M37">
            <v>8</v>
          </cell>
          <cell r="N37" t="str">
            <v>甲类</v>
          </cell>
          <cell r="O37" t="str">
            <v>E</v>
          </cell>
        </row>
        <row r="38">
          <cell r="B38" t="str">
            <v>120400004c</v>
          </cell>
          <cell r="C38" t="str">
            <v>动脉采血器采血</v>
          </cell>
        </row>
        <row r="38">
          <cell r="F38" t="str">
            <v>次</v>
          </cell>
        </row>
        <row r="38">
          <cell r="H38">
            <v>5</v>
          </cell>
          <cell r="I38">
            <v>5</v>
          </cell>
          <cell r="J38">
            <v>5</v>
          </cell>
          <cell r="K38">
            <v>7</v>
          </cell>
          <cell r="L38">
            <v>7</v>
          </cell>
          <cell r="M38">
            <v>7</v>
          </cell>
          <cell r="N38" t="str">
            <v>甲类</v>
          </cell>
          <cell r="O38" t="str">
            <v>E</v>
          </cell>
        </row>
        <row r="39">
          <cell r="B39" t="str">
            <v>120400006a</v>
          </cell>
          <cell r="C39" t="str">
            <v>普通输液器输液(第一组)</v>
          </cell>
          <cell r="D39" t="str">
            <v>指使用普通输液器一次输液一组或多组输液时的第一组。</v>
          </cell>
        </row>
        <row r="39">
          <cell r="F39" t="str">
            <v>次</v>
          </cell>
        </row>
        <row r="39">
          <cell r="H39">
            <v>8</v>
          </cell>
          <cell r="I39">
            <v>8</v>
          </cell>
          <cell r="J39">
            <v>5</v>
          </cell>
          <cell r="K39">
            <v>8</v>
          </cell>
          <cell r="L39">
            <v>8</v>
          </cell>
          <cell r="M39">
            <v>8</v>
          </cell>
          <cell r="N39" t="str">
            <v>甲类</v>
          </cell>
          <cell r="O39" t="str">
            <v>E</v>
          </cell>
        </row>
        <row r="40">
          <cell r="B40" t="str">
            <v>120400006b</v>
          </cell>
          <cell r="C40" t="str">
            <v>闭光输液器输液(第一组)</v>
          </cell>
          <cell r="D40" t="str">
            <v>指使用闭光输液器一次输液一组或多组输液时的第一组。</v>
          </cell>
        </row>
        <row r="40">
          <cell r="F40" t="str">
            <v>次</v>
          </cell>
        </row>
        <row r="40">
          <cell r="H40">
            <v>15</v>
          </cell>
          <cell r="I40">
            <v>15</v>
          </cell>
          <cell r="J40">
            <v>10</v>
          </cell>
          <cell r="K40">
            <v>15</v>
          </cell>
          <cell r="L40">
            <v>15</v>
          </cell>
          <cell r="M40">
            <v>15</v>
          </cell>
          <cell r="N40" t="str">
            <v>甲类</v>
          </cell>
          <cell r="O40" t="str">
            <v>E</v>
          </cell>
        </row>
        <row r="41">
          <cell r="B41" t="str">
            <v>120400006c</v>
          </cell>
          <cell r="C41" t="str">
            <v>静脉输液(第二组起)</v>
          </cell>
        </row>
        <row r="41">
          <cell r="F41" t="str">
            <v>组</v>
          </cell>
        </row>
        <row r="41">
          <cell r="H41">
            <v>2</v>
          </cell>
          <cell r="I41">
            <v>2</v>
          </cell>
          <cell r="J41">
            <v>1</v>
          </cell>
          <cell r="K41">
            <v>2</v>
          </cell>
          <cell r="L41">
            <v>2</v>
          </cell>
          <cell r="M41">
            <v>2</v>
          </cell>
          <cell r="N41" t="str">
            <v>甲类</v>
          </cell>
          <cell r="O41" t="str">
            <v>E</v>
          </cell>
        </row>
        <row r="42">
          <cell r="B42" t="str">
            <v>120400006d</v>
          </cell>
          <cell r="C42" t="str">
            <v>静脉输血</v>
          </cell>
        </row>
        <row r="42">
          <cell r="F42" t="str">
            <v>次</v>
          </cell>
        </row>
        <row r="42">
          <cell r="H42">
            <v>10</v>
          </cell>
          <cell r="I42">
            <v>10</v>
          </cell>
          <cell r="J42">
            <v>3</v>
          </cell>
          <cell r="K42">
            <v>10</v>
          </cell>
          <cell r="L42">
            <v>10</v>
          </cell>
          <cell r="M42">
            <v>10</v>
          </cell>
          <cell r="N42" t="str">
            <v>甲类</v>
          </cell>
          <cell r="O42" t="str">
            <v>E</v>
          </cell>
        </row>
        <row r="43">
          <cell r="B43" t="str">
            <v>120400007a</v>
          </cell>
          <cell r="C43" t="str">
            <v>小儿头皮静脉输液(第一组)</v>
          </cell>
        </row>
        <row r="43">
          <cell r="F43" t="str">
            <v>次</v>
          </cell>
        </row>
        <row r="43">
          <cell r="H43">
            <v>15</v>
          </cell>
          <cell r="I43">
            <v>15</v>
          </cell>
          <cell r="J43">
            <v>10</v>
          </cell>
          <cell r="K43">
            <v>15</v>
          </cell>
          <cell r="L43">
            <v>15</v>
          </cell>
          <cell r="M43">
            <v>15</v>
          </cell>
          <cell r="N43" t="str">
            <v>甲类</v>
          </cell>
          <cell r="O43" t="str">
            <v>E</v>
          </cell>
        </row>
        <row r="44">
          <cell r="B44" t="str">
            <v>120400007b</v>
          </cell>
          <cell r="C44" t="str">
            <v>小儿头皮静脉输液(第二组起)</v>
          </cell>
        </row>
        <row r="44">
          <cell r="F44" t="str">
            <v>组</v>
          </cell>
        </row>
        <row r="44">
          <cell r="H44">
            <v>2</v>
          </cell>
          <cell r="I44">
            <v>2</v>
          </cell>
          <cell r="J44">
            <v>1</v>
          </cell>
          <cell r="K44">
            <v>2</v>
          </cell>
          <cell r="L44">
            <v>2</v>
          </cell>
          <cell r="M44">
            <v>2</v>
          </cell>
          <cell r="N44" t="str">
            <v>甲类</v>
          </cell>
          <cell r="O44" t="str">
            <v>E</v>
          </cell>
        </row>
        <row r="45">
          <cell r="B45" t="str">
            <v>120400008a</v>
          </cell>
          <cell r="C45" t="str">
            <v>静脉高营养液配制</v>
          </cell>
          <cell r="D45" t="str">
            <v>包括一组或多组。</v>
          </cell>
        </row>
        <row r="45">
          <cell r="F45" t="str">
            <v>次</v>
          </cell>
        </row>
        <row r="45">
          <cell r="H45">
            <v>20</v>
          </cell>
          <cell r="I45">
            <v>20</v>
          </cell>
          <cell r="J45">
            <v>20</v>
          </cell>
          <cell r="K45">
            <v>27</v>
          </cell>
          <cell r="L45">
            <v>27</v>
          </cell>
          <cell r="M45">
            <v>27</v>
          </cell>
          <cell r="N45" t="str">
            <v>甲类</v>
          </cell>
          <cell r="O45" t="str">
            <v>E</v>
          </cell>
        </row>
        <row r="46">
          <cell r="B46" t="str">
            <v>120400008b</v>
          </cell>
          <cell r="C46" t="str">
            <v>抗生素药物配制</v>
          </cell>
        </row>
        <row r="46">
          <cell r="F46" t="str">
            <v>组</v>
          </cell>
        </row>
        <row r="46">
          <cell r="H46">
            <v>5</v>
          </cell>
          <cell r="I46">
            <v>5</v>
          </cell>
          <cell r="J46">
            <v>5</v>
          </cell>
          <cell r="K46">
            <v>6</v>
          </cell>
          <cell r="L46">
            <v>6</v>
          </cell>
          <cell r="M46">
            <v>6</v>
          </cell>
          <cell r="N46" t="str">
            <v>甲类</v>
          </cell>
          <cell r="O46" t="str">
            <v>E</v>
          </cell>
        </row>
        <row r="47">
          <cell r="B47" t="str">
            <v>120400008c</v>
          </cell>
          <cell r="C47" t="str">
            <v>普通药物配制</v>
          </cell>
        </row>
        <row r="47">
          <cell r="F47" t="str">
            <v>组</v>
          </cell>
        </row>
        <row r="47">
          <cell r="H47">
            <v>3</v>
          </cell>
          <cell r="I47">
            <v>3</v>
          </cell>
          <cell r="J47">
            <v>3</v>
          </cell>
          <cell r="K47">
            <v>4</v>
          </cell>
          <cell r="L47">
            <v>4</v>
          </cell>
          <cell r="M47">
            <v>4</v>
          </cell>
          <cell r="N47" t="str">
            <v>甲类</v>
          </cell>
          <cell r="O47" t="str">
            <v>E</v>
          </cell>
        </row>
        <row r="48">
          <cell r="B48" t="str">
            <v>120400011a</v>
          </cell>
          <cell r="C48" t="str">
            <v>中心静脉穿刺置管术</v>
          </cell>
        </row>
        <row r="48">
          <cell r="E48" t="str">
            <v>中心静脉套件</v>
          </cell>
          <cell r="F48" t="str">
            <v>次</v>
          </cell>
        </row>
        <row r="48">
          <cell r="H48">
            <v>70</v>
          </cell>
          <cell r="I48">
            <v>70</v>
          </cell>
          <cell r="J48">
            <v>70</v>
          </cell>
          <cell r="K48">
            <v>80</v>
          </cell>
          <cell r="L48">
            <v>80</v>
          </cell>
          <cell r="M48">
            <v>80</v>
          </cell>
          <cell r="N48" t="str">
            <v>甲类</v>
          </cell>
          <cell r="O48" t="str">
            <v>E</v>
          </cell>
        </row>
        <row r="49">
          <cell r="B49" t="str">
            <v>120400011b</v>
          </cell>
          <cell r="C49" t="str">
            <v>深静脉穿刺置管术</v>
          </cell>
          <cell r="D49" t="str">
            <v>指中心静脉以外的其他深静脉穿刺置管。</v>
          </cell>
          <cell r="E49" t="str">
            <v>深静脉穿刺套件</v>
          </cell>
          <cell r="F49" t="str">
            <v>次</v>
          </cell>
        </row>
        <row r="49">
          <cell r="H49">
            <v>50</v>
          </cell>
          <cell r="I49">
            <v>50</v>
          </cell>
          <cell r="J49">
            <v>50</v>
          </cell>
          <cell r="K49">
            <v>65</v>
          </cell>
          <cell r="L49">
            <v>65</v>
          </cell>
          <cell r="M49">
            <v>65</v>
          </cell>
          <cell r="N49" t="str">
            <v>甲类</v>
          </cell>
          <cell r="O49" t="str">
            <v>E</v>
          </cell>
        </row>
        <row r="50">
          <cell r="B50" t="str">
            <v>120400011c</v>
          </cell>
          <cell r="C50" t="str">
            <v>中心静脉测压</v>
          </cell>
        </row>
        <row r="50">
          <cell r="E50" t="str">
            <v>测压套件</v>
          </cell>
          <cell r="F50" t="str">
            <v>次</v>
          </cell>
        </row>
        <row r="50">
          <cell r="H50">
            <v>3</v>
          </cell>
          <cell r="I50">
            <v>3</v>
          </cell>
          <cell r="J50">
            <v>3</v>
          </cell>
          <cell r="K50">
            <v>4</v>
          </cell>
          <cell r="L50">
            <v>4</v>
          </cell>
          <cell r="M50">
            <v>4</v>
          </cell>
          <cell r="N50" t="str">
            <v>甲类</v>
          </cell>
          <cell r="O50" t="str">
            <v>E</v>
          </cell>
        </row>
        <row r="51">
          <cell r="B51" t="str">
            <v>120800001a</v>
          </cell>
          <cell r="C51" t="str">
            <v>鼻饲管置管</v>
          </cell>
        </row>
        <row r="51">
          <cell r="F51" t="str">
            <v>次</v>
          </cell>
        </row>
        <row r="51">
          <cell r="H51">
            <v>10</v>
          </cell>
          <cell r="I51">
            <v>10</v>
          </cell>
          <cell r="J51">
            <v>10</v>
          </cell>
          <cell r="K51">
            <v>18</v>
          </cell>
          <cell r="L51">
            <v>18</v>
          </cell>
          <cell r="M51">
            <v>18</v>
          </cell>
          <cell r="N51" t="str">
            <v>甲类</v>
          </cell>
          <cell r="O51" t="str">
            <v>E</v>
          </cell>
        </row>
        <row r="52">
          <cell r="B52" t="str">
            <v>121400001a</v>
          </cell>
          <cell r="C52" t="str">
            <v>引流管冲洗</v>
          </cell>
        </row>
        <row r="52">
          <cell r="F52" t="str">
            <v>次</v>
          </cell>
        </row>
        <row r="52">
          <cell r="H52">
            <v>3</v>
          </cell>
          <cell r="I52">
            <v>3</v>
          </cell>
          <cell r="J52">
            <v>3</v>
          </cell>
          <cell r="K52">
            <v>5</v>
          </cell>
          <cell r="L52">
            <v>5</v>
          </cell>
          <cell r="M52">
            <v>5</v>
          </cell>
          <cell r="N52" t="str">
            <v>甲类</v>
          </cell>
          <cell r="O52" t="str">
            <v>E</v>
          </cell>
        </row>
        <row r="53">
          <cell r="B53" t="str">
            <v>121400001b</v>
          </cell>
          <cell r="C53" t="str">
            <v>更换引流装置</v>
          </cell>
          <cell r="D53" t="str">
            <v>含引流装置。</v>
          </cell>
        </row>
        <row r="53">
          <cell r="F53" t="str">
            <v>次</v>
          </cell>
        </row>
        <row r="53">
          <cell r="H53">
            <v>5</v>
          </cell>
          <cell r="I53">
            <v>5</v>
          </cell>
          <cell r="J53">
            <v>5</v>
          </cell>
          <cell r="K53">
            <v>9</v>
          </cell>
          <cell r="L53">
            <v>9</v>
          </cell>
          <cell r="M53">
            <v>9</v>
          </cell>
          <cell r="N53" t="str">
            <v>甲类</v>
          </cell>
          <cell r="O53" t="str">
            <v>E</v>
          </cell>
        </row>
        <row r="54">
          <cell r="B54" t="str">
            <v>121500002a</v>
          </cell>
          <cell r="C54" t="str">
            <v>清洁灌肠</v>
          </cell>
          <cell r="D54" t="str">
            <v>包括经肛门清洁灌肠及经口全消化道清洁洗肠，以洗净为一次。</v>
          </cell>
        </row>
        <row r="54">
          <cell r="F54" t="str">
            <v>次</v>
          </cell>
        </row>
        <row r="54">
          <cell r="H54">
            <v>30</v>
          </cell>
          <cell r="I54">
            <v>30</v>
          </cell>
          <cell r="J54">
            <v>30</v>
          </cell>
          <cell r="K54">
            <v>45</v>
          </cell>
          <cell r="L54">
            <v>45</v>
          </cell>
          <cell r="M54">
            <v>45</v>
          </cell>
          <cell r="N54" t="str">
            <v>甲类</v>
          </cell>
          <cell r="O54" t="str">
            <v>E</v>
          </cell>
        </row>
        <row r="55">
          <cell r="B55" t="str">
            <v>121500002b</v>
          </cell>
          <cell r="C55" t="str">
            <v>结肠灌洗</v>
          </cell>
          <cell r="D55" t="str">
            <v>含肠道灌洗、给氧、人工按摩等。</v>
          </cell>
        </row>
        <row r="55">
          <cell r="F55" t="str">
            <v>次</v>
          </cell>
        </row>
        <row r="55">
          <cell r="H55">
            <v>50</v>
          </cell>
          <cell r="I55">
            <v>50</v>
          </cell>
          <cell r="J55">
            <v>50</v>
          </cell>
          <cell r="K55">
            <v>65</v>
          </cell>
          <cell r="L55">
            <v>65</v>
          </cell>
          <cell r="M55">
            <v>65</v>
          </cell>
          <cell r="N55" t="str">
            <v>甲类</v>
          </cell>
          <cell r="O55" t="str">
            <v>E</v>
          </cell>
        </row>
        <row r="56">
          <cell r="B56" t="str">
            <v>121600001a</v>
          </cell>
          <cell r="C56" t="str">
            <v>导尿</v>
          </cell>
        </row>
        <row r="56">
          <cell r="F56" t="str">
            <v>次</v>
          </cell>
        </row>
        <row r="56">
          <cell r="H56">
            <v>10</v>
          </cell>
          <cell r="I56">
            <v>10</v>
          </cell>
          <cell r="J56">
            <v>10</v>
          </cell>
          <cell r="K56">
            <v>18</v>
          </cell>
          <cell r="L56">
            <v>18</v>
          </cell>
          <cell r="M56">
            <v>18</v>
          </cell>
          <cell r="N56" t="str">
            <v>甲类</v>
          </cell>
          <cell r="O56" t="str">
            <v>E</v>
          </cell>
        </row>
        <row r="57">
          <cell r="B57" t="str">
            <v>121600001b</v>
          </cell>
          <cell r="C57" t="str">
            <v>留置导尿</v>
          </cell>
        </row>
        <row r="57">
          <cell r="F57" t="str">
            <v>日</v>
          </cell>
        </row>
        <row r="57">
          <cell r="H57">
            <v>3</v>
          </cell>
          <cell r="I57">
            <v>3</v>
          </cell>
          <cell r="J57">
            <v>3</v>
          </cell>
          <cell r="K57">
            <v>5</v>
          </cell>
          <cell r="L57">
            <v>5</v>
          </cell>
          <cell r="M57">
            <v>5</v>
          </cell>
          <cell r="N57" t="str">
            <v>甲类</v>
          </cell>
          <cell r="O57" t="str">
            <v>E</v>
          </cell>
        </row>
        <row r="58">
          <cell r="B58">
            <v>250403038</v>
          </cell>
          <cell r="C58" t="str">
            <v>肥达氏反应</v>
          </cell>
        </row>
        <row r="58">
          <cell r="F58" t="str">
            <v>项</v>
          </cell>
        </row>
        <row r="58">
          <cell r="H58">
            <v>9</v>
          </cell>
          <cell r="I58">
            <v>9</v>
          </cell>
          <cell r="J58">
            <v>7</v>
          </cell>
          <cell r="K58">
            <v>9</v>
          </cell>
          <cell r="L58">
            <v>9</v>
          </cell>
          <cell r="M58">
            <v>9</v>
          </cell>
          <cell r="N58" t="str">
            <v>甲类</v>
          </cell>
          <cell r="O58" t="str">
            <v>H</v>
          </cell>
        </row>
        <row r="59">
          <cell r="B59">
            <v>270300001</v>
          </cell>
          <cell r="C59" t="str">
            <v>穿刺组织活检检查与诊断</v>
          </cell>
          <cell r="D59" t="str">
            <v>包括肾、乳腺、体表肿块等穿刺组织的活检及诊断。</v>
          </cell>
          <cell r="E59" t="str">
            <v> </v>
          </cell>
          <cell r="F59" t="str">
            <v>例</v>
          </cell>
        </row>
        <row r="59">
          <cell r="H59">
            <v>60</v>
          </cell>
          <cell r="I59">
            <v>60</v>
          </cell>
          <cell r="J59">
            <v>60</v>
          </cell>
          <cell r="K59">
            <v>90</v>
          </cell>
          <cell r="L59">
            <v>90</v>
          </cell>
          <cell r="M59">
            <v>90</v>
          </cell>
          <cell r="N59" t="str">
            <v>甲类</v>
          </cell>
          <cell r="O59" t="str">
            <v>D</v>
          </cell>
        </row>
        <row r="60">
          <cell r="B60">
            <v>270300002</v>
          </cell>
          <cell r="C60" t="str">
            <v>内镜组织活检检查与诊断</v>
          </cell>
          <cell r="D60" t="str">
            <v>包括各种内镜采集的小组织标本的病理学检查与诊断。</v>
          </cell>
        </row>
        <row r="60">
          <cell r="F60" t="str">
            <v>例</v>
          </cell>
        </row>
        <row r="60">
          <cell r="H60">
            <v>60</v>
          </cell>
          <cell r="I60">
            <v>60</v>
          </cell>
          <cell r="J60">
            <v>60</v>
          </cell>
          <cell r="K60">
            <v>90</v>
          </cell>
          <cell r="L60">
            <v>90</v>
          </cell>
          <cell r="M60">
            <v>90</v>
          </cell>
          <cell r="N60" t="str">
            <v>甲类</v>
          </cell>
          <cell r="O60" t="str">
            <v>D</v>
          </cell>
        </row>
        <row r="61">
          <cell r="B61">
            <v>270300003</v>
          </cell>
          <cell r="C61" t="str">
            <v>局部切除组织活检检查与诊断</v>
          </cell>
          <cell r="D61" t="str">
            <v>包括切除组织、咬取组织、切除肿块部分组织的活检。</v>
          </cell>
          <cell r="E61" t="str">
            <v> </v>
          </cell>
          <cell r="F61" t="str">
            <v>例</v>
          </cell>
        </row>
        <row r="61">
          <cell r="H61">
            <v>60</v>
          </cell>
          <cell r="I61">
            <v>60</v>
          </cell>
          <cell r="J61">
            <v>60</v>
          </cell>
          <cell r="K61">
            <v>80</v>
          </cell>
          <cell r="L61">
            <v>80</v>
          </cell>
          <cell r="M61">
            <v>80</v>
          </cell>
          <cell r="N61" t="str">
            <v>甲类</v>
          </cell>
          <cell r="O61" t="str">
            <v>D</v>
          </cell>
        </row>
        <row r="62">
          <cell r="B62">
            <v>270300010</v>
          </cell>
          <cell r="C62" t="str">
            <v>全器官大切片病理检查与诊断</v>
          </cell>
        </row>
        <row r="62">
          <cell r="F62" t="str">
            <v>例</v>
          </cell>
        </row>
        <row r="62">
          <cell r="H62">
            <v>250</v>
          </cell>
          <cell r="I62">
            <v>250</v>
          </cell>
          <cell r="J62">
            <v>250</v>
          </cell>
          <cell r="K62">
            <v>300</v>
          </cell>
          <cell r="L62">
            <v>300</v>
          </cell>
          <cell r="M62">
            <v>300</v>
          </cell>
          <cell r="N62" t="str">
            <v>乙类</v>
          </cell>
          <cell r="O62" t="str">
            <v>D</v>
          </cell>
        </row>
        <row r="63">
          <cell r="B63">
            <v>270500001</v>
          </cell>
          <cell r="C63" t="str">
            <v>特殊染色及酶组织化学染色诊断</v>
          </cell>
        </row>
        <row r="63">
          <cell r="F63" t="str">
            <v>每种染色</v>
          </cell>
        </row>
        <row r="63">
          <cell r="H63">
            <v>50</v>
          </cell>
          <cell r="I63">
            <v>50</v>
          </cell>
          <cell r="J63">
            <v>50</v>
          </cell>
          <cell r="K63">
            <v>67</v>
          </cell>
          <cell r="L63">
            <v>67</v>
          </cell>
          <cell r="M63">
            <v>67</v>
          </cell>
          <cell r="N63" t="str">
            <v>乙类</v>
          </cell>
          <cell r="O63" t="str">
            <v>D</v>
          </cell>
        </row>
        <row r="64">
          <cell r="B64">
            <v>270500002</v>
          </cell>
          <cell r="C64" t="str">
            <v>免疫组织化学染色诊断</v>
          </cell>
        </row>
        <row r="64">
          <cell r="F64" t="str">
            <v>每种染色</v>
          </cell>
        </row>
        <row r="64">
          <cell r="H64">
            <v>50</v>
          </cell>
          <cell r="I64">
            <v>50</v>
          </cell>
          <cell r="J64">
            <v>50</v>
          </cell>
          <cell r="K64">
            <v>67</v>
          </cell>
          <cell r="L64">
            <v>67</v>
          </cell>
          <cell r="M64">
            <v>67</v>
          </cell>
          <cell r="N64" t="str">
            <v>乙类</v>
          </cell>
          <cell r="O64" t="str">
            <v>D</v>
          </cell>
        </row>
        <row r="65">
          <cell r="B65">
            <v>270700001</v>
          </cell>
          <cell r="C65" t="str">
            <v>原位杂交技术</v>
          </cell>
        </row>
        <row r="65">
          <cell r="F65" t="str">
            <v>项</v>
          </cell>
        </row>
        <row r="65">
          <cell r="H65">
            <v>100</v>
          </cell>
          <cell r="I65">
            <v>100</v>
          </cell>
          <cell r="J65">
            <v>100</v>
          </cell>
          <cell r="K65">
            <v>135</v>
          </cell>
          <cell r="L65">
            <v>135</v>
          </cell>
          <cell r="M65">
            <v>135</v>
          </cell>
          <cell r="N65" t="str">
            <v>乙类</v>
          </cell>
          <cell r="O65" t="str">
            <v>D</v>
          </cell>
        </row>
        <row r="66">
          <cell r="B66">
            <v>270700002</v>
          </cell>
          <cell r="C66" t="str">
            <v>印迹杂交技术</v>
          </cell>
          <cell r="D66" t="str">
            <v>包括Southern、Northern、Western等杂交技术。</v>
          </cell>
        </row>
        <row r="66">
          <cell r="F66" t="str">
            <v>项</v>
          </cell>
        </row>
        <row r="66">
          <cell r="H66">
            <v>120</v>
          </cell>
          <cell r="I66">
            <v>120</v>
          </cell>
          <cell r="J66">
            <v>120</v>
          </cell>
          <cell r="K66">
            <v>150</v>
          </cell>
          <cell r="L66">
            <v>150</v>
          </cell>
          <cell r="M66">
            <v>150</v>
          </cell>
          <cell r="N66" t="str">
            <v>乙类</v>
          </cell>
          <cell r="O66" t="str">
            <v>D</v>
          </cell>
        </row>
        <row r="67">
          <cell r="B67" t="str">
            <v>270300005b</v>
          </cell>
          <cell r="C67" t="str">
            <v>手术标本病理检查与诊断(塑料包埋法)</v>
          </cell>
        </row>
        <row r="67">
          <cell r="F67" t="str">
            <v>例</v>
          </cell>
        </row>
        <row r="67">
          <cell r="H67">
            <v>70</v>
          </cell>
          <cell r="I67">
            <v>70</v>
          </cell>
          <cell r="J67">
            <v>70</v>
          </cell>
          <cell r="K67">
            <v>90</v>
          </cell>
          <cell r="L67">
            <v>90</v>
          </cell>
          <cell r="M67">
            <v>90</v>
          </cell>
          <cell r="N67" t="str">
            <v>乙类</v>
          </cell>
          <cell r="O67" t="str">
            <v>D</v>
          </cell>
        </row>
        <row r="68">
          <cell r="B68" t="str">
            <v>2703a</v>
          </cell>
          <cell r="C68" t="str">
            <v>组织病理学检查与诊断类(第三块蜡块起)</v>
          </cell>
        </row>
        <row r="68">
          <cell r="F68" t="str">
            <v>块</v>
          </cell>
        </row>
        <row r="68">
          <cell r="H68">
            <v>15</v>
          </cell>
          <cell r="I68">
            <v>15</v>
          </cell>
          <cell r="J68">
            <v>15</v>
          </cell>
          <cell r="K68">
            <v>20</v>
          </cell>
          <cell r="L68">
            <v>20</v>
          </cell>
          <cell r="M68">
            <v>20</v>
          </cell>
          <cell r="N68" t="str">
            <v>甲类</v>
          </cell>
          <cell r="O68" t="str">
            <v>D</v>
          </cell>
        </row>
        <row r="69">
          <cell r="B69" t="str">
            <v>270400001a</v>
          </cell>
          <cell r="C69" t="str">
            <v>冰冻切片检查与诊断(非特异性感染标本)</v>
          </cell>
        </row>
        <row r="69">
          <cell r="F69" t="str">
            <v>例</v>
          </cell>
        </row>
        <row r="69">
          <cell r="H69">
            <v>150</v>
          </cell>
          <cell r="I69">
            <v>150</v>
          </cell>
          <cell r="J69">
            <v>150</v>
          </cell>
          <cell r="K69">
            <v>225</v>
          </cell>
          <cell r="L69">
            <v>225</v>
          </cell>
          <cell r="M69">
            <v>225</v>
          </cell>
          <cell r="N69" t="str">
            <v>甲类</v>
          </cell>
          <cell r="O69" t="str">
            <v>D</v>
          </cell>
        </row>
        <row r="70">
          <cell r="B70">
            <v>310604005</v>
          </cell>
          <cell r="C70" t="str">
            <v>胸腔穿刺术</v>
          </cell>
          <cell r="D70" t="str">
            <v>含抽气、抽液、注药。</v>
          </cell>
        </row>
        <row r="70">
          <cell r="F70" t="str">
            <v>次</v>
          </cell>
        </row>
        <row r="70">
          <cell r="H70">
            <v>90</v>
          </cell>
          <cell r="I70">
            <v>76</v>
          </cell>
          <cell r="J70">
            <v>67</v>
          </cell>
          <cell r="K70">
            <v>120</v>
          </cell>
          <cell r="L70">
            <v>100</v>
          </cell>
          <cell r="M70">
            <v>90</v>
          </cell>
          <cell r="N70" t="str">
            <v>甲类</v>
          </cell>
          <cell r="O70" t="str">
            <v>E</v>
          </cell>
        </row>
        <row r="71">
          <cell r="B71">
            <v>310702016</v>
          </cell>
          <cell r="C71" t="str">
            <v>心脏电复律术</v>
          </cell>
        </row>
        <row r="71">
          <cell r="F71" t="str">
            <v>次</v>
          </cell>
        </row>
        <row r="71">
          <cell r="H71">
            <v>60</v>
          </cell>
          <cell r="I71">
            <v>51</v>
          </cell>
          <cell r="J71">
            <v>45</v>
          </cell>
          <cell r="K71">
            <v>63</v>
          </cell>
          <cell r="L71">
            <v>54</v>
          </cell>
          <cell r="M71">
            <v>48</v>
          </cell>
          <cell r="N71" t="str">
            <v>甲类</v>
          </cell>
          <cell r="O71" t="str">
            <v>E</v>
          </cell>
        </row>
        <row r="72">
          <cell r="B72">
            <v>310702017</v>
          </cell>
          <cell r="C72" t="str">
            <v>心脏电除颤术</v>
          </cell>
        </row>
        <row r="72">
          <cell r="F72" t="str">
            <v>次</v>
          </cell>
        </row>
        <row r="72">
          <cell r="H72">
            <v>60</v>
          </cell>
          <cell r="I72">
            <v>51</v>
          </cell>
          <cell r="J72">
            <v>45</v>
          </cell>
          <cell r="K72">
            <v>63</v>
          </cell>
          <cell r="L72">
            <v>54</v>
          </cell>
          <cell r="M72">
            <v>48</v>
          </cell>
          <cell r="N72" t="str">
            <v>甲类</v>
          </cell>
          <cell r="O72" t="str">
            <v>E</v>
          </cell>
        </row>
        <row r="73">
          <cell r="B73">
            <v>310800001</v>
          </cell>
          <cell r="C73" t="str">
            <v>骨髓穿刺术</v>
          </cell>
        </row>
        <row r="73">
          <cell r="F73" t="str">
            <v>次</v>
          </cell>
        </row>
        <row r="73">
          <cell r="H73">
            <v>60</v>
          </cell>
          <cell r="I73">
            <v>51</v>
          </cell>
          <cell r="J73">
            <v>45</v>
          </cell>
          <cell r="K73">
            <v>90</v>
          </cell>
          <cell r="L73">
            <v>77</v>
          </cell>
          <cell r="M73">
            <v>68</v>
          </cell>
          <cell r="N73" t="str">
            <v>甲类</v>
          </cell>
          <cell r="O73" t="str">
            <v>E</v>
          </cell>
        </row>
        <row r="74">
          <cell r="B74">
            <v>310800002</v>
          </cell>
          <cell r="C74" t="str">
            <v>骨髓活检术</v>
          </cell>
          <cell r="D74" t="str">
            <v>含穿刺。</v>
          </cell>
        </row>
        <row r="74">
          <cell r="F74" t="str">
            <v>次</v>
          </cell>
        </row>
        <row r="74">
          <cell r="H74">
            <v>100</v>
          </cell>
          <cell r="I74">
            <v>85</v>
          </cell>
          <cell r="J74">
            <v>75</v>
          </cell>
          <cell r="K74">
            <v>140</v>
          </cell>
          <cell r="L74">
            <v>120</v>
          </cell>
          <cell r="M74">
            <v>100</v>
          </cell>
          <cell r="N74" t="str">
            <v>甲类</v>
          </cell>
          <cell r="O74" t="str">
            <v>E</v>
          </cell>
        </row>
        <row r="75">
          <cell r="B75">
            <v>311201010</v>
          </cell>
          <cell r="C75" t="str">
            <v>宫颈扩张术</v>
          </cell>
          <cell r="D75" t="str">
            <v>含宫颈插管。</v>
          </cell>
        </row>
        <row r="75">
          <cell r="F75" t="str">
            <v>次</v>
          </cell>
        </row>
        <row r="75">
          <cell r="H75">
            <v>20</v>
          </cell>
          <cell r="I75">
            <v>17</v>
          </cell>
          <cell r="J75">
            <v>15</v>
          </cell>
          <cell r="K75">
            <v>22</v>
          </cell>
          <cell r="L75">
            <v>19</v>
          </cell>
          <cell r="M75">
            <v>17</v>
          </cell>
          <cell r="N75" t="str">
            <v>甲类</v>
          </cell>
          <cell r="O75" t="str">
            <v>E</v>
          </cell>
        </row>
        <row r="76">
          <cell r="B76">
            <v>320100008</v>
          </cell>
          <cell r="C76" t="str">
            <v>经皮静脉内溶栓术</v>
          </cell>
        </row>
        <row r="76">
          <cell r="F76" t="str">
            <v>次</v>
          </cell>
        </row>
        <row r="76">
          <cell r="H76">
            <v>1300</v>
          </cell>
          <cell r="I76">
            <v>1300</v>
          </cell>
          <cell r="J76">
            <v>1300</v>
          </cell>
          <cell r="K76">
            <v>1350</v>
          </cell>
          <cell r="L76">
            <v>1350</v>
          </cell>
          <cell r="M76">
            <v>1350</v>
          </cell>
          <cell r="N76" t="str">
            <v>乙类</v>
          </cell>
          <cell r="O76" t="str">
            <v>E</v>
          </cell>
        </row>
        <row r="77">
          <cell r="B77">
            <v>330100001</v>
          </cell>
          <cell r="C77" t="str">
            <v>局部浸润麻醉</v>
          </cell>
          <cell r="D77" t="str">
            <v>含表面麻醉。</v>
          </cell>
        </row>
        <row r="77">
          <cell r="F77" t="str">
            <v>次</v>
          </cell>
        </row>
        <row r="77">
          <cell r="H77">
            <v>10</v>
          </cell>
          <cell r="I77">
            <v>9.5</v>
          </cell>
          <cell r="J77">
            <v>9</v>
          </cell>
          <cell r="K77">
            <v>13</v>
          </cell>
          <cell r="L77">
            <v>12</v>
          </cell>
          <cell r="M77">
            <v>11</v>
          </cell>
          <cell r="N77" t="str">
            <v>甲类</v>
          </cell>
          <cell r="O77" t="str">
            <v>G</v>
          </cell>
        </row>
        <row r="78">
          <cell r="B78">
            <v>330100012</v>
          </cell>
          <cell r="C78" t="str">
            <v>心肺复苏术</v>
          </cell>
          <cell r="D78" t="str">
            <v>不含开胸复苏和特殊气管插管术。</v>
          </cell>
        </row>
        <row r="78">
          <cell r="F78" t="str">
            <v>次</v>
          </cell>
        </row>
        <row r="78">
          <cell r="H78">
            <v>100</v>
          </cell>
          <cell r="I78">
            <v>95</v>
          </cell>
          <cell r="J78">
            <v>90</v>
          </cell>
          <cell r="K78">
            <v>135</v>
          </cell>
          <cell r="L78">
            <v>128</v>
          </cell>
          <cell r="M78">
            <v>122</v>
          </cell>
          <cell r="N78" t="str">
            <v>甲类</v>
          </cell>
          <cell r="O78" t="str">
            <v>G</v>
          </cell>
        </row>
        <row r="79">
          <cell r="B79">
            <v>330100014</v>
          </cell>
          <cell r="C79" t="str">
            <v>特殊方法气管插管术</v>
          </cell>
          <cell r="D79" t="str">
            <v>包括经鼻腔、经口盲探、逆行法；包括纤维喉镜引导、气管镜置管等。</v>
          </cell>
        </row>
        <row r="79">
          <cell r="F79" t="str">
            <v>次</v>
          </cell>
        </row>
        <row r="79">
          <cell r="H79">
            <v>100</v>
          </cell>
          <cell r="I79">
            <v>95</v>
          </cell>
          <cell r="J79">
            <v>90</v>
          </cell>
          <cell r="K79">
            <v>126</v>
          </cell>
          <cell r="L79">
            <v>120</v>
          </cell>
          <cell r="M79">
            <v>113</v>
          </cell>
          <cell r="N79" t="str">
            <v>甲类</v>
          </cell>
          <cell r="O79" t="str">
            <v>G</v>
          </cell>
        </row>
        <row r="80">
          <cell r="B80">
            <v>330201015</v>
          </cell>
          <cell r="C80" t="str">
            <v>颅内血肿清除术</v>
          </cell>
        </row>
        <row r="80">
          <cell r="F80" t="str">
            <v>次</v>
          </cell>
        </row>
        <row r="80">
          <cell r="H80">
            <v>1400</v>
          </cell>
          <cell r="I80">
            <v>1120</v>
          </cell>
          <cell r="J80">
            <v>840</v>
          </cell>
          <cell r="K80">
            <v>2250</v>
          </cell>
          <cell r="L80">
            <v>1800</v>
          </cell>
          <cell r="M80">
            <v>1350</v>
          </cell>
          <cell r="N80" t="str">
            <v>甲类</v>
          </cell>
          <cell r="O80" t="str">
            <v>G</v>
          </cell>
        </row>
        <row r="81">
          <cell r="B81">
            <v>330201022</v>
          </cell>
          <cell r="C81" t="str">
            <v>幕上浅部病变切除术</v>
          </cell>
        </row>
        <row r="81">
          <cell r="F81" t="str">
            <v>次</v>
          </cell>
        </row>
        <row r="81">
          <cell r="H81">
            <v>1800</v>
          </cell>
          <cell r="I81">
            <v>1140</v>
          </cell>
          <cell r="J81">
            <v>1080</v>
          </cell>
          <cell r="K81">
            <v>2880</v>
          </cell>
          <cell r="L81">
            <v>2304</v>
          </cell>
          <cell r="M81">
            <v>1728</v>
          </cell>
          <cell r="N81" t="str">
            <v>甲类</v>
          </cell>
          <cell r="O81" t="str">
            <v>G</v>
          </cell>
        </row>
        <row r="82">
          <cell r="B82">
            <v>330201023</v>
          </cell>
          <cell r="C82" t="str">
            <v>大静脉窦旁脑膜瘤切除+血管窦重建术</v>
          </cell>
        </row>
        <row r="82">
          <cell r="F82" t="str">
            <v>次</v>
          </cell>
        </row>
        <row r="82">
          <cell r="H82">
            <v>2500</v>
          </cell>
          <cell r="I82">
            <v>2000</v>
          </cell>
          <cell r="J82">
            <v>1500</v>
          </cell>
          <cell r="K82">
            <v>3420</v>
          </cell>
          <cell r="L82">
            <v>3078</v>
          </cell>
          <cell r="M82">
            <v>2770</v>
          </cell>
          <cell r="N82" t="str">
            <v>甲类</v>
          </cell>
          <cell r="O82" t="str">
            <v>G</v>
          </cell>
        </row>
        <row r="83">
          <cell r="B83">
            <v>330202007</v>
          </cell>
          <cell r="C83" t="str">
            <v>颅神经微血管减压术</v>
          </cell>
        </row>
        <row r="83">
          <cell r="F83" t="str">
            <v>次</v>
          </cell>
        </row>
        <row r="83">
          <cell r="H83">
            <v>2100</v>
          </cell>
          <cell r="I83">
            <v>1680</v>
          </cell>
          <cell r="J83">
            <v>1260</v>
          </cell>
          <cell r="K83">
            <v>2610</v>
          </cell>
          <cell r="L83">
            <v>2349</v>
          </cell>
          <cell r="M83">
            <v>2114</v>
          </cell>
          <cell r="N83" t="str">
            <v>甲类</v>
          </cell>
          <cell r="O83" t="str">
            <v>G</v>
          </cell>
        </row>
        <row r="84">
          <cell r="B84">
            <v>330203005</v>
          </cell>
          <cell r="C84" t="str">
            <v>颅内动静脉畸形切除术</v>
          </cell>
        </row>
        <row r="84">
          <cell r="F84" t="str">
            <v>次</v>
          </cell>
        </row>
        <row r="84">
          <cell r="H84">
            <v>2700</v>
          </cell>
          <cell r="I84">
            <v>2160</v>
          </cell>
          <cell r="J84">
            <v>1620</v>
          </cell>
          <cell r="K84">
            <v>3780</v>
          </cell>
          <cell r="L84">
            <v>3402</v>
          </cell>
          <cell r="M84">
            <v>3000</v>
          </cell>
          <cell r="N84" t="str">
            <v>甲类</v>
          </cell>
          <cell r="O84" t="str">
            <v>G</v>
          </cell>
        </row>
        <row r="85">
          <cell r="B85">
            <v>330203012</v>
          </cell>
          <cell r="C85" t="str">
            <v>颅外内动脉搭桥术</v>
          </cell>
        </row>
        <row r="85">
          <cell r="F85" t="str">
            <v>次</v>
          </cell>
        </row>
        <row r="85">
          <cell r="H85">
            <v>2100</v>
          </cell>
          <cell r="I85">
            <v>1680</v>
          </cell>
          <cell r="J85">
            <v>1260</v>
          </cell>
          <cell r="K85">
            <v>2520</v>
          </cell>
          <cell r="L85">
            <v>2016</v>
          </cell>
          <cell r="M85">
            <v>1512</v>
          </cell>
          <cell r="N85" t="str">
            <v>甲类</v>
          </cell>
          <cell r="O85" t="str">
            <v>G</v>
          </cell>
        </row>
        <row r="86">
          <cell r="B86">
            <v>330601009</v>
          </cell>
          <cell r="C86" t="str">
            <v>中鼻甲部分切除术</v>
          </cell>
        </row>
        <row r="86">
          <cell r="F86" t="str">
            <v>次</v>
          </cell>
        </row>
        <row r="86">
          <cell r="H86">
            <v>400</v>
          </cell>
          <cell r="I86">
            <v>320</v>
          </cell>
          <cell r="J86">
            <v>180</v>
          </cell>
          <cell r="K86">
            <v>400</v>
          </cell>
          <cell r="L86">
            <v>320</v>
          </cell>
          <cell r="M86">
            <v>240</v>
          </cell>
          <cell r="N86" t="str">
            <v>甲类</v>
          </cell>
          <cell r="O86" t="str">
            <v>G</v>
          </cell>
        </row>
        <row r="87">
          <cell r="B87">
            <v>330601010</v>
          </cell>
          <cell r="C87" t="str">
            <v>鼻翼肿瘤切除成形术</v>
          </cell>
        </row>
        <row r="87">
          <cell r="F87" t="str">
            <v>次</v>
          </cell>
        </row>
        <row r="87">
          <cell r="H87">
            <v>600</v>
          </cell>
          <cell r="I87">
            <v>480</v>
          </cell>
          <cell r="J87">
            <v>360</v>
          </cell>
          <cell r="K87">
            <v>720</v>
          </cell>
          <cell r="L87">
            <v>576</v>
          </cell>
          <cell r="M87">
            <v>432</v>
          </cell>
          <cell r="N87" t="str">
            <v>甲类</v>
          </cell>
          <cell r="O87" t="str">
            <v>G</v>
          </cell>
        </row>
        <row r="88">
          <cell r="B88">
            <v>330601011</v>
          </cell>
          <cell r="C88" t="str">
            <v>鼻前庭囊肿切除术</v>
          </cell>
        </row>
        <row r="88">
          <cell r="F88" t="str">
            <v>次</v>
          </cell>
        </row>
        <row r="88">
          <cell r="H88">
            <v>300</v>
          </cell>
          <cell r="I88">
            <v>240</v>
          </cell>
          <cell r="J88">
            <v>180</v>
          </cell>
          <cell r="K88">
            <v>360</v>
          </cell>
          <cell r="L88">
            <v>288</v>
          </cell>
          <cell r="M88">
            <v>216</v>
          </cell>
          <cell r="N88" t="str">
            <v>甲类</v>
          </cell>
          <cell r="O88" t="str">
            <v>G</v>
          </cell>
        </row>
        <row r="89">
          <cell r="B89">
            <v>330601012</v>
          </cell>
          <cell r="C89" t="str">
            <v>鼻息肉摘除术</v>
          </cell>
        </row>
        <row r="89">
          <cell r="F89" t="str">
            <v>次</v>
          </cell>
        </row>
        <row r="89">
          <cell r="H89">
            <v>300</v>
          </cell>
          <cell r="I89">
            <v>240</v>
          </cell>
          <cell r="J89">
            <v>180</v>
          </cell>
          <cell r="K89">
            <v>360</v>
          </cell>
          <cell r="L89">
            <v>288</v>
          </cell>
          <cell r="M89">
            <v>216</v>
          </cell>
          <cell r="N89" t="str">
            <v>甲类</v>
          </cell>
          <cell r="O89" t="str">
            <v>G</v>
          </cell>
        </row>
        <row r="90">
          <cell r="B90">
            <v>330601013</v>
          </cell>
          <cell r="C90" t="str">
            <v>鼻中隔粘膜划痕术</v>
          </cell>
        </row>
        <row r="90">
          <cell r="F90" t="str">
            <v>次</v>
          </cell>
        </row>
        <row r="90">
          <cell r="H90">
            <v>100</v>
          </cell>
          <cell r="I90">
            <v>80</v>
          </cell>
          <cell r="J90">
            <v>60</v>
          </cell>
          <cell r="K90">
            <v>135</v>
          </cell>
          <cell r="L90">
            <v>108</v>
          </cell>
          <cell r="M90">
            <v>81</v>
          </cell>
          <cell r="N90" t="str">
            <v>甲类</v>
          </cell>
          <cell r="O90" t="str">
            <v>G</v>
          </cell>
        </row>
        <row r="91">
          <cell r="B91">
            <v>330610002</v>
          </cell>
          <cell r="C91" t="str">
            <v>腺样体刮除术</v>
          </cell>
        </row>
        <row r="91">
          <cell r="F91" t="str">
            <v>次</v>
          </cell>
        </row>
        <row r="91">
          <cell r="H91">
            <v>300</v>
          </cell>
          <cell r="I91">
            <v>240</v>
          </cell>
          <cell r="J91">
            <v>180</v>
          </cell>
          <cell r="K91">
            <v>360</v>
          </cell>
          <cell r="L91">
            <v>288</v>
          </cell>
          <cell r="M91">
            <v>216</v>
          </cell>
          <cell r="N91" t="str">
            <v>甲类</v>
          </cell>
          <cell r="O91" t="str">
            <v>G</v>
          </cell>
        </row>
        <row r="92">
          <cell r="B92">
            <v>330702006</v>
          </cell>
          <cell r="C92" t="str">
            <v>肺叶切除术</v>
          </cell>
          <cell r="D92" t="str">
            <v>包括同侧肺两叶切除术。</v>
          </cell>
          <cell r="E92" t="str">
            <v> </v>
          </cell>
          <cell r="F92" t="str">
            <v>次</v>
          </cell>
        </row>
        <row r="92">
          <cell r="H92">
            <v>2900</v>
          </cell>
          <cell r="I92">
            <v>2320</v>
          </cell>
          <cell r="J92">
            <v>1200</v>
          </cell>
          <cell r="K92">
            <v>2900</v>
          </cell>
          <cell r="L92">
            <v>2320</v>
          </cell>
          <cell r="M92">
            <v>1740</v>
          </cell>
          <cell r="N92" t="str">
            <v>甲类</v>
          </cell>
          <cell r="O92" t="str">
            <v>G</v>
          </cell>
        </row>
        <row r="93">
          <cell r="B93">
            <v>330703022</v>
          </cell>
          <cell r="C93" t="str">
            <v>胸膜粘连烙断术</v>
          </cell>
        </row>
        <row r="93">
          <cell r="F93" t="str">
            <v>次</v>
          </cell>
        </row>
        <row r="93">
          <cell r="H93">
            <v>1500</v>
          </cell>
          <cell r="I93">
            <v>1200</v>
          </cell>
          <cell r="J93">
            <v>660</v>
          </cell>
          <cell r="K93">
            <v>1500</v>
          </cell>
          <cell r="L93">
            <v>1200</v>
          </cell>
          <cell r="M93">
            <v>900</v>
          </cell>
          <cell r="N93" t="str">
            <v>甲类</v>
          </cell>
          <cell r="O93" t="str">
            <v>G</v>
          </cell>
        </row>
        <row r="94">
          <cell r="B94">
            <v>330804050</v>
          </cell>
          <cell r="C94" t="str">
            <v>肢体动静脉修复术</v>
          </cell>
          <cell r="D94" t="str">
            <v>含断裂吻合及补片成形；包括外伤、血管破裂修复术。</v>
          </cell>
        </row>
        <row r="94">
          <cell r="F94" t="str">
            <v>次</v>
          </cell>
        </row>
        <row r="94">
          <cell r="H94">
            <v>1000</v>
          </cell>
          <cell r="I94">
            <v>800</v>
          </cell>
          <cell r="J94">
            <v>600</v>
          </cell>
          <cell r="K94">
            <v>1260</v>
          </cell>
          <cell r="L94">
            <v>1008</v>
          </cell>
          <cell r="M94">
            <v>756</v>
          </cell>
          <cell r="N94" t="str">
            <v>甲类</v>
          </cell>
          <cell r="O94" t="str">
            <v>G</v>
          </cell>
        </row>
        <row r="95">
          <cell r="B95">
            <v>330804062</v>
          </cell>
          <cell r="C95" t="str">
            <v>大隐静脉高位结扎＋剥脱术</v>
          </cell>
          <cell r="D95" t="str">
            <v>包括大、小隐静脉曲张结扎、剥脱术。</v>
          </cell>
        </row>
        <row r="95">
          <cell r="F95" t="str">
            <v>单侧</v>
          </cell>
        </row>
        <row r="95">
          <cell r="H95">
            <v>1200</v>
          </cell>
          <cell r="I95">
            <v>960</v>
          </cell>
          <cell r="J95">
            <v>720</v>
          </cell>
          <cell r="K95">
            <v>1530</v>
          </cell>
          <cell r="L95">
            <v>1224</v>
          </cell>
          <cell r="M95">
            <v>918</v>
          </cell>
          <cell r="N95" t="str">
            <v>甲类</v>
          </cell>
          <cell r="O95" t="str">
            <v>G</v>
          </cell>
        </row>
        <row r="96">
          <cell r="B96">
            <v>331002005</v>
          </cell>
          <cell r="C96" t="str">
            <v>胃癌根治术</v>
          </cell>
          <cell r="D96" t="str">
            <v>含保留胃近端与十二指肠或空肠吻合、区域淋巴结清扫，不含其他脏器联合切除。</v>
          </cell>
        </row>
        <row r="96">
          <cell r="F96" t="str">
            <v>次</v>
          </cell>
        </row>
        <row r="96">
          <cell r="H96">
            <v>3000</v>
          </cell>
          <cell r="I96">
            <v>2400</v>
          </cell>
          <cell r="J96">
            <v>1200</v>
          </cell>
          <cell r="K96">
            <v>3000</v>
          </cell>
          <cell r="L96">
            <v>2400</v>
          </cell>
          <cell r="M96">
            <v>1800</v>
          </cell>
          <cell r="N96" t="str">
            <v>甲类</v>
          </cell>
          <cell r="O96" t="str">
            <v>G</v>
          </cell>
        </row>
        <row r="97">
          <cell r="B97">
            <v>331002006</v>
          </cell>
          <cell r="C97" t="str">
            <v>胃癌扩大根治术</v>
          </cell>
          <cell r="D97" t="str">
            <v>含残端吻合、区域淋巴结清扫、侵及脏器切除。</v>
          </cell>
        </row>
        <row r="97">
          <cell r="F97" t="str">
            <v>次</v>
          </cell>
        </row>
        <row r="97">
          <cell r="H97">
            <v>2200</v>
          </cell>
          <cell r="I97">
            <v>1760</v>
          </cell>
          <cell r="J97">
            <v>1320</v>
          </cell>
          <cell r="K97">
            <v>3000</v>
          </cell>
          <cell r="L97">
            <v>2400</v>
          </cell>
          <cell r="M97">
            <v>1800</v>
          </cell>
          <cell r="N97" t="str">
            <v>甲类</v>
          </cell>
          <cell r="O97" t="str">
            <v>G</v>
          </cell>
        </row>
        <row r="98">
          <cell r="B98">
            <v>331003017</v>
          </cell>
          <cell r="C98" t="str">
            <v>结肠造瘘(Colostomy)术</v>
          </cell>
          <cell r="D98" t="str">
            <v>包括结肠双口或单口造瘘。</v>
          </cell>
        </row>
        <row r="98">
          <cell r="F98" t="str">
            <v>次</v>
          </cell>
        </row>
        <row r="98">
          <cell r="H98">
            <v>1000</v>
          </cell>
          <cell r="I98">
            <v>800</v>
          </cell>
          <cell r="J98">
            <v>600</v>
          </cell>
          <cell r="K98">
            <v>1260</v>
          </cell>
          <cell r="L98">
            <v>1008</v>
          </cell>
          <cell r="M98">
            <v>756</v>
          </cell>
          <cell r="N98" t="str">
            <v>甲类</v>
          </cell>
          <cell r="O98" t="str">
            <v>G</v>
          </cell>
        </row>
        <row r="99">
          <cell r="B99">
            <v>331003021</v>
          </cell>
          <cell r="C99" t="str">
            <v>结肠癌扩大根治术</v>
          </cell>
          <cell r="D99" t="str">
            <v>含侵及脏器切除。</v>
          </cell>
        </row>
        <row r="99">
          <cell r="F99" t="str">
            <v>次</v>
          </cell>
        </row>
        <row r="99">
          <cell r="H99">
            <v>2000</v>
          </cell>
          <cell r="I99">
            <v>1600</v>
          </cell>
          <cell r="J99">
            <v>1200</v>
          </cell>
          <cell r="K99">
            <v>2430</v>
          </cell>
          <cell r="L99">
            <v>1944</v>
          </cell>
          <cell r="M99">
            <v>1458</v>
          </cell>
          <cell r="N99" t="str">
            <v>甲类</v>
          </cell>
          <cell r="O99" t="str">
            <v>G</v>
          </cell>
        </row>
        <row r="100">
          <cell r="B100">
            <v>331003022</v>
          </cell>
          <cell r="C100" t="str">
            <v>阑尾切除术</v>
          </cell>
          <cell r="D100" t="str">
            <v>包括单纯性、化脓性、坏疽性阑尾炎阑尾切除术。</v>
          </cell>
        </row>
        <row r="100">
          <cell r="F100" t="str">
            <v>次</v>
          </cell>
        </row>
        <row r="100">
          <cell r="H100">
            <v>650</v>
          </cell>
          <cell r="I100">
            <v>520</v>
          </cell>
          <cell r="J100">
            <v>300</v>
          </cell>
          <cell r="K100">
            <v>650</v>
          </cell>
          <cell r="L100">
            <v>520</v>
          </cell>
          <cell r="M100">
            <v>416</v>
          </cell>
          <cell r="N100" t="str">
            <v>甲类</v>
          </cell>
          <cell r="O100" t="str">
            <v>G</v>
          </cell>
        </row>
        <row r="101">
          <cell r="B101">
            <v>331004002</v>
          </cell>
          <cell r="C101" t="str">
            <v>直肠良性肿物切除术</v>
          </cell>
          <cell r="D101" t="str">
            <v>包括粘膜、粘膜下肿物、息肉、腺瘤等切除术。</v>
          </cell>
        </row>
        <row r="101">
          <cell r="F101" t="str">
            <v>次</v>
          </cell>
        </row>
        <row r="101">
          <cell r="H101">
            <v>500</v>
          </cell>
          <cell r="I101">
            <v>400</v>
          </cell>
          <cell r="J101">
            <v>300</v>
          </cell>
          <cell r="K101">
            <v>630</v>
          </cell>
          <cell r="L101">
            <v>504</v>
          </cell>
          <cell r="M101">
            <v>378</v>
          </cell>
          <cell r="N101" t="str">
            <v>甲类</v>
          </cell>
          <cell r="O101" t="str">
            <v>G</v>
          </cell>
        </row>
        <row r="102">
          <cell r="B102">
            <v>331004011</v>
          </cell>
          <cell r="C102" t="str">
            <v>经腹会阴直肠癌根治术(Miles手术)</v>
          </cell>
          <cell r="D102" t="str">
            <v>含结肠造口、区域淋巴结清扫，不含子宫、卵巢切除。</v>
          </cell>
        </row>
        <row r="102">
          <cell r="F102" t="str">
            <v>次</v>
          </cell>
        </row>
        <row r="102">
          <cell r="H102">
            <v>2000</v>
          </cell>
          <cell r="I102">
            <v>1600</v>
          </cell>
          <cell r="J102">
            <v>1200</v>
          </cell>
          <cell r="K102">
            <v>2520</v>
          </cell>
          <cell r="L102">
            <v>2016</v>
          </cell>
          <cell r="M102">
            <v>1512</v>
          </cell>
          <cell r="N102" t="str">
            <v>甲类</v>
          </cell>
          <cell r="O102" t="str">
            <v>G</v>
          </cell>
        </row>
        <row r="103">
          <cell r="B103">
            <v>331004012</v>
          </cell>
          <cell r="C103" t="str">
            <v>经腹直肠癌根治术(Dixon手术)</v>
          </cell>
          <cell r="D103" t="str">
            <v>含保留肛门、区域淋巴结清扫，不含子宫、卵巢切除。</v>
          </cell>
        </row>
        <row r="103">
          <cell r="F103" t="str">
            <v>次</v>
          </cell>
        </row>
        <row r="103">
          <cell r="H103">
            <v>2500</v>
          </cell>
          <cell r="I103">
            <v>2000</v>
          </cell>
          <cell r="J103">
            <v>1020</v>
          </cell>
          <cell r="K103">
            <v>2500</v>
          </cell>
          <cell r="L103">
            <v>2000</v>
          </cell>
          <cell r="M103">
            <v>1500</v>
          </cell>
          <cell r="N103" t="str">
            <v>甲类</v>
          </cell>
          <cell r="O103" t="str">
            <v>G</v>
          </cell>
        </row>
        <row r="104">
          <cell r="B104">
            <v>331005013</v>
          </cell>
          <cell r="C104" t="str">
            <v>肝部分切除术</v>
          </cell>
          <cell r="D104" t="str">
            <v>包括各肝段切除术。</v>
          </cell>
        </row>
        <row r="104">
          <cell r="F104" t="str">
            <v>次</v>
          </cell>
        </row>
        <row r="104">
          <cell r="H104">
            <v>2000</v>
          </cell>
          <cell r="I104">
            <v>1600</v>
          </cell>
          <cell r="J104">
            <v>780</v>
          </cell>
          <cell r="K104">
            <v>2000</v>
          </cell>
          <cell r="L104">
            <v>1600</v>
          </cell>
          <cell r="M104">
            <v>1200</v>
          </cell>
          <cell r="N104" t="str">
            <v>甲类</v>
          </cell>
          <cell r="O104" t="str">
            <v>G</v>
          </cell>
        </row>
        <row r="105">
          <cell r="B105">
            <v>331005014</v>
          </cell>
          <cell r="C105" t="str">
            <v>肝左外叶切除术</v>
          </cell>
          <cell r="D105" t="str">
            <v>包括肿瘤、结核、结石、萎缩等切除术。</v>
          </cell>
        </row>
        <row r="105">
          <cell r="F105" t="str">
            <v>次</v>
          </cell>
        </row>
        <row r="105">
          <cell r="H105">
            <v>1500</v>
          </cell>
          <cell r="I105">
            <v>1200</v>
          </cell>
          <cell r="J105">
            <v>900</v>
          </cell>
          <cell r="K105">
            <v>1890</v>
          </cell>
          <cell r="L105">
            <v>1512</v>
          </cell>
          <cell r="M105">
            <v>1134</v>
          </cell>
          <cell r="N105" t="str">
            <v>甲类</v>
          </cell>
          <cell r="O105" t="str">
            <v>G</v>
          </cell>
        </row>
        <row r="106">
          <cell r="B106">
            <v>331005015</v>
          </cell>
          <cell r="C106" t="str">
            <v>半肝切除术</v>
          </cell>
          <cell r="D106" t="str">
            <v>包括左半肝或右半肝切除术。</v>
          </cell>
        </row>
        <row r="106">
          <cell r="F106" t="str">
            <v>次</v>
          </cell>
        </row>
        <row r="106">
          <cell r="H106">
            <v>2000</v>
          </cell>
          <cell r="I106">
            <v>1600</v>
          </cell>
          <cell r="J106">
            <v>1200</v>
          </cell>
          <cell r="K106">
            <v>2430</v>
          </cell>
          <cell r="L106">
            <v>1944</v>
          </cell>
          <cell r="M106">
            <v>1458</v>
          </cell>
          <cell r="N106" t="str">
            <v>甲类</v>
          </cell>
          <cell r="O106" t="str">
            <v>G</v>
          </cell>
        </row>
        <row r="107">
          <cell r="B107">
            <v>331006002</v>
          </cell>
          <cell r="C107" t="str">
            <v>胆囊切除术</v>
          </cell>
        </row>
        <row r="107">
          <cell r="F107" t="str">
            <v>次</v>
          </cell>
        </row>
        <row r="107">
          <cell r="H107">
            <v>1300</v>
          </cell>
          <cell r="I107">
            <v>1000</v>
          </cell>
          <cell r="J107">
            <v>740</v>
          </cell>
          <cell r="K107">
            <v>1300</v>
          </cell>
          <cell r="L107">
            <v>1000</v>
          </cell>
          <cell r="M107">
            <v>800</v>
          </cell>
          <cell r="N107" t="str">
            <v>甲类</v>
          </cell>
          <cell r="O107" t="str">
            <v>G</v>
          </cell>
        </row>
        <row r="108">
          <cell r="B108">
            <v>331006020</v>
          </cell>
          <cell r="C108" t="str">
            <v>胆囊癌根治术</v>
          </cell>
          <cell r="D108" t="str">
            <v>含淋巴清扫。</v>
          </cell>
          <cell r="E108" t="str">
            <v>吻合器</v>
          </cell>
          <cell r="F108" t="str">
            <v>次</v>
          </cell>
        </row>
        <row r="108">
          <cell r="H108">
            <v>2200</v>
          </cell>
          <cell r="I108">
            <v>1760</v>
          </cell>
          <cell r="J108">
            <v>1320</v>
          </cell>
          <cell r="K108">
            <v>2880</v>
          </cell>
          <cell r="L108">
            <v>2304</v>
          </cell>
          <cell r="M108">
            <v>1728</v>
          </cell>
          <cell r="N108" t="str">
            <v>甲类</v>
          </cell>
          <cell r="O108" t="str">
            <v>G</v>
          </cell>
        </row>
        <row r="109">
          <cell r="B109">
            <v>331007007</v>
          </cell>
          <cell r="C109" t="str">
            <v>胰体尾切除术</v>
          </cell>
          <cell r="D109" t="str">
            <v>不含血管切除吻合。</v>
          </cell>
        </row>
        <row r="109">
          <cell r="F109" t="str">
            <v>次</v>
          </cell>
        </row>
        <row r="109">
          <cell r="H109">
            <v>1800</v>
          </cell>
          <cell r="I109">
            <v>1440</v>
          </cell>
          <cell r="J109">
            <v>1080</v>
          </cell>
          <cell r="K109">
            <v>2250</v>
          </cell>
          <cell r="L109">
            <v>1800</v>
          </cell>
          <cell r="M109">
            <v>1350</v>
          </cell>
          <cell r="N109" t="str">
            <v>甲类</v>
          </cell>
          <cell r="O109" t="str">
            <v>G</v>
          </cell>
        </row>
        <row r="110">
          <cell r="B110">
            <v>331007011</v>
          </cell>
          <cell r="C110" t="str">
            <v>胰管空肠吻合术</v>
          </cell>
        </row>
        <row r="110">
          <cell r="F110" t="str">
            <v>次</v>
          </cell>
        </row>
        <row r="110">
          <cell r="H110">
            <v>1300</v>
          </cell>
          <cell r="I110">
            <v>1040</v>
          </cell>
          <cell r="J110">
            <v>780</v>
          </cell>
          <cell r="K110">
            <v>1620</v>
          </cell>
          <cell r="L110">
            <v>1296</v>
          </cell>
          <cell r="M110">
            <v>972</v>
          </cell>
          <cell r="N110" t="str">
            <v>甲类</v>
          </cell>
          <cell r="O110" t="str">
            <v>G</v>
          </cell>
        </row>
        <row r="111">
          <cell r="B111">
            <v>331101008</v>
          </cell>
          <cell r="C111" t="str">
            <v>肾切除术</v>
          </cell>
        </row>
        <row r="111">
          <cell r="F111" t="str">
            <v>次</v>
          </cell>
        </row>
        <row r="111">
          <cell r="H111">
            <v>1800</v>
          </cell>
          <cell r="I111">
            <v>1440</v>
          </cell>
          <cell r="J111">
            <v>780</v>
          </cell>
          <cell r="K111">
            <v>1800</v>
          </cell>
          <cell r="L111">
            <v>1440</v>
          </cell>
          <cell r="M111">
            <v>1080</v>
          </cell>
          <cell r="N111" t="str">
            <v>甲类</v>
          </cell>
          <cell r="O111" t="str">
            <v>G</v>
          </cell>
        </row>
        <row r="112">
          <cell r="B112">
            <v>331102001</v>
          </cell>
          <cell r="C112" t="str">
            <v>肾盂癌根治术</v>
          </cell>
          <cell r="D112" t="str">
            <v>含输尿管全长、部分膀胱切除。</v>
          </cell>
        </row>
        <row r="112">
          <cell r="F112" t="str">
            <v>次</v>
          </cell>
        </row>
        <row r="112">
          <cell r="H112">
            <v>2000</v>
          </cell>
          <cell r="I112">
            <v>1600</v>
          </cell>
          <cell r="J112">
            <v>1200</v>
          </cell>
          <cell r="K112">
            <v>2520</v>
          </cell>
          <cell r="L112">
            <v>2016</v>
          </cell>
          <cell r="M112">
            <v>1512</v>
          </cell>
          <cell r="N112" t="str">
            <v>甲类</v>
          </cell>
          <cell r="O112" t="str">
            <v>G</v>
          </cell>
        </row>
        <row r="113">
          <cell r="B113">
            <v>331102003</v>
          </cell>
          <cell r="C113" t="str">
            <v>经皮肾镜或输尿管镜内切开成形术</v>
          </cell>
        </row>
        <row r="113">
          <cell r="F113" t="str">
            <v>次</v>
          </cell>
        </row>
        <row r="113">
          <cell r="H113">
            <v>1900</v>
          </cell>
          <cell r="I113">
            <v>1520</v>
          </cell>
          <cell r="J113">
            <v>1140</v>
          </cell>
          <cell r="K113">
            <v>2250</v>
          </cell>
          <cell r="L113">
            <v>1800</v>
          </cell>
          <cell r="M113">
            <v>1350</v>
          </cell>
          <cell r="N113" t="str">
            <v>甲类</v>
          </cell>
          <cell r="O113" t="str">
            <v>G</v>
          </cell>
        </row>
        <row r="114">
          <cell r="B114">
            <v>331103006</v>
          </cell>
          <cell r="C114" t="str">
            <v>根治性膀胱全切除术</v>
          </cell>
          <cell r="D114" t="str">
            <v>含盆腔淋巴结清扫。</v>
          </cell>
          <cell r="E114" t="str">
            <v>钛夹</v>
          </cell>
          <cell r="F114" t="str">
            <v>次</v>
          </cell>
        </row>
        <row r="114">
          <cell r="H114">
            <v>3200</v>
          </cell>
          <cell r="I114">
            <v>2560</v>
          </cell>
          <cell r="J114">
            <v>1320</v>
          </cell>
          <cell r="K114">
            <v>3200</v>
          </cell>
          <cell r="L114">
            <v>2560</v>
          </cell>
          <cell r="M114">
            <v>2048</v>
          </cell>
          <cell r="N114" t="str">
            <v>甲类</v>
          </cell>
          <cell r="O114" t="str">
            <v>G</v>
          </cell>
        </row>
        <row r="115">
          <cell r="B115">
            <v>331204002</v>
          </cell>
          <cell r="C115" t="str">
            <v>包皮环切术</v>
          </cell>
        </row>
        <row r="115">
          <cell r="F115" t="str">
            <v>次</v>
          </cell>
        </row>
        <row r="115">
          <cell r="H115">
            <v>260</v>
          </cell>
          <cell r="I115">
            <v>200</v>
          </cell>
          <cell r="J115">
            <v>120</v>
          </cell>
          <cell r="K115">
            <v>260</v>
          </cell>
          <cell r="L115">
            <v>200</v>
          </cell>
          <cell r="M115">
            <v>160</v>
          </cell>
          <cell r="N115" t="str">
            <v>甲类</v>
          </cell>
          <cell r="O115" t="str">
            <v>G</v>
          </cell>
        </row>
        <row r="116">
          <cell r="B116">
            <v>331301005</v>
          </cell>
          <cell r="C116" t="str">
            <v>卵巢切除术</v>
          </cell>
        </row>
        <row r="116">
          <cell r="F116" t="str">
            <v>单侧</v>
          </cell>
        </row>
        <row r="116">
          <cell r="H116">
            <v>700</v>
          </cell>
          <cell r="I116">
            <v>560</v>
          </cell>
          <cell r="J116">
            <v>420</v>
          </cell>
          <cell r="K116">
            <v>900</v>
          </cell>
          <cell r="L116">
            <v>720</v>
          </cell>
          <cell r="M116">
            <v>540</v>
          </cell>
          <cell r="N116" t="str">
            <v>甲类</v>
          </cell>
          <cell r="O116" t="str">
            <v>G</v>
          </cell>
        </row>
        <row r="117">
          <cell r="B117">
            <v>331302003</v>
          </cell>
          <cell r="C117" t="str">
            <v>输卵管修复整形术</v>
          </cell>
          <cell r="D117" t="str">
            <v>含输卵管吻合、再通、整形。</v>
          </cell>
        </row>
        <row r="117">
          <cell r="F117" t="str">
            <v>次</v>
          </cell>
        </row>
        <row r="117">
          <cell r="H117">
            <v>800</v>
          </cell>
          <cell r="I117">
            <v>640</v>
          </cell>
          <cell r="J117">
            <v>480</v>
          </cell>
          <cell r="K117">
            <v>990</v>
          </cell>
          <cell r="L117">
            <v>792</v>
          </cell>
          <cell r="M117">
            <v>594</v>
          </cell>
          <cell r="N117" t="str">
            <v>丙类</v>
          </cell>
          <cell r="O117" t="str">
            <v>G</v>
          </cell>
        </row>
        <row r="118">
          <cell r="B118">
            <v>331303014</v>
          </cell>
          <cell r="C118" t="str">
            <v>腹式全子宫切除术</v>
          </cell>
          <cell r="D118" t="str">
            <v>包括腹式、筋膜内术式。</v>
          </cell>
        </row>
        <row r="118">
          <cell r="F118" t="str">
            <v>次</v>
          </cell>
        </row>
        <row r="118">
          <cell r="H118">
            <v>1600</v>
          </cell>
          <cell r="I118">
            <v>1280</v>
          </cell>
          <cell r="J118">
            <v>660</v>
          </cell>
          <cell r="K118">
            <v>1600</v>
          </cell>
          <cell r="L118">
            <v>1280</v>
          </cell>
          <cell r="M118">
            <v>960</v>
          </cell>
          <cell r="N118" t="str">
            <v>甲类</v>
          </cell>
          <cell r="O118" t="str">
            <v>G</v>
          </cell>
        </row>
        <row r="119">
          <cell r="B119">
            <v>331303015</v>
          </cell>
          <cell r="C119" t="str">
            <v>全子宫+双附件切除术</v>
          </cell>
        </row>
        <row r="119">
          <cell r="F119" t="str">
            <v>次</v>
          </cell>
        </row>
        <row r="119">
          <cell r="H119">
            <v>1200</v>
          </cell>
          <cell r="I119">
            <v>960</v>
          </cell>
          <cell r="J119">
            <v>720</v>
          </cell>
          <cell r="K119">
            <v>1530</v>
          </cell>
          <cell r="L119">
            <v>1224</v>
          </cell>
          <cell r="M119">
            <v>918</v>
          </cell>
          <cell r="N119" t="str">
            <v>甲类</v>
          </cell>
          <cell r="O119" t="str">
            <v>G</v>
          </cell>
        </row>
        <row r="120">
          <cell r="B120">
            <v>331303016</v>
          </cell>
          <cell r="C120" t="str">
            <v>次广泛子宫切除术</v>
          </cell>
          <cell r="D120" t="str">
            <v>含双附件切除。</v>
          </cell>
        </row>
        <row r="120">
          <cell r="F120" t="str">
            <v>次</v>
          </cell>
        </row>
        <row r="120">
          <cell r="H120">
            <v>1200</v>
          </cell>
          <cell r="I120">
            <v>960</v>
          </cell>
          <cell r="J120">
            <v>720</v>
          </cell>
          <cell r="K120">
            <v>1530</v>
          </cell>
          <cell r="L120">
            <v>1224</v>
          </cell>
          <cell r="M120">
            <v>918</v>
          </cell>
          <cell r="N120" t="str">
            <v>甲类</v>
          </cell>
          <cell r="O120" t="str">
            <v>G</v>
          </cell>
        </row>
        <row r="121">
          <cell r="B121">
            <v>331303017</v>
          </cell>
          <cell r="C121" t="str">
            <v>广泛性子宫切除+盆腹腔淋巴结清除术</v>
          </cell>
          <cell r="D121" t="str">
            <v>含双附件切除。</v>
          </cell>
        </row>
        <row r="121">
          <cell r="F121" t="str">
            <v>次</v>
          </cell>
        </row>
        <row r="121">
          <cell r="H121">
            <v>2000</v>
          </cell>
          <cell r="I121">
            <v>1600</v>
          </cell>
          <cell r="J121">
            <v>1200</v>
          </cell>
          <cell r="K121">
            <v>2430</v>
          </cell>
          <cell r="L121">
            <v>1944</v>
          </cell>
          <cell r="M121">
            <v>1458</v>
          </cell>
          <cell r="N121" t="str">
            <v>甲类</v>
          </cell>
          <cell r="O121" t="str">
            <v>G</v>
          </cell>
        </row>
        <row r="122">
          <cell r="B122">
            <v>331304011</v>
          </cell>
          <cell r="C122" t="str">
            <v>阴道前后壁修补术</v>
          </cell>
        </row>
        <row r="122">
          <cell r="F122" t="str">
            <v>次</v>
          </cell>
        </row>
        <row r="122">
          <cell r="H122">
            <v>800</v>
          </cell>
          <cell r="I122">
            <v>640</v>
          </cell>
          <cell r="J122">
            <v>480</v>
          </cell>
          <cell r="K122">
            <v>990</v>
          </cell>
          <cell r="L122">
            <v>792</v>
          </cell>
          <cell r="M122">
            <v>594</v>
          </cell>
          <cell r="N122" t="str">
            <v>甲类</v>
          </cell>
          <cell r="O122" t="str">
            <v>G</v>
          </cell>
        </row>
        <row r="123">
          <cell r="B123">
            <v>331400001</v>
          </cell>
          <cell r="C123" t="str">
            <v>人工破膜术</v>
          </cell>
        </row>
        <row r="123">
          <cell r="F123" t="str">
            <v>次</v>
          </cell>
        </row>
        <row r="123">
          <cell r="H123">
            <v>20</v>
          </cell>
          <cell r="I123">
            <v>16</v>
          </cell>
          <cell r="J123">
            <v>12</v>
          </cell>
          <cell r="K123">
            <v>27</v>
          </cell>
          <cell r="L123">
            <v>22</v>
          </cell>
          <cell r="M123">
            <v>17</v>
          </cell>
          <cell r="N123" t="str">
            <v>甲类</v>
          </cell>
          <cell r="O123" t="str">
            <v>G</v>
          </cell>
        </row>
        <row r="124">
          <cell r="B124">
            <v>331400003</v>
          </cell>
          <cell r="C124" t="str">
            <v>双胎接生</v>
          </cell>
          <cell r="D124" t="str">
            <v>含产程观察、阴道或肛门检查、胎心监测、脐带处理、会阴裂伤修补及侧切。</v>
          </cell>
        </row>
        <row r="124">
          <cell r="F124" t="str">
            <v>次</v>
          </cell>
        </row>
        <row r="124">
          <cell r="H124">
            <v>700</v>
          </cell>
          <cell r="I124">
            <v>560</v>
          </cell>
          <cell r="J124">
            <v>420</v>
          </cell>
          <cell r="K124">
            <v>990</v>
          </cell>
          <cell r="L124">
            <v>792</v>
          </cell>
          <cell r="M124">
            <v>594</v>
          </cell>
          <cell r="N124" t="str">
            <v>甲类</v>
          </cell>
          <cell r="O124" t="str">
            <v>G</v>
          </cell>
        </row>
        <row r="125">
          <cell r="B125">
            <v>331400010</v>
          </cell>
          <cell r="C125" t="str">
            <v>手取胎盘术</v>
          </cell>
        </row>
        <row r="125">
          <cell r="F125" t="str">
            <v>次</v>
          </cell>
        </row>
        <row r="125">
          <cell r="H125">
            <v>50</v>
          </cell>
          <cell r="I125">
            <v>40</v>
          </cell>
          <cell r="J125">
            <v>30</v>
          </cell>
          <cell r="K125">
            <v>90</v>
          </cell>
          <cell r="L125">
            <v>72</v>
          </cell>
          <cell r="M125">
            <v>54</v>
          </cell>
          <cell r="N125" t="str">
            <v>甲类</v>
          </cell>
          <cell r="O125" t="str">
            <v>G</v>
          </cell>
        </row>
        <row r="126">
          <cell r="B126">
            <v>331400018</v>
          </cell>
          <cell r="C126" t="str">
            <v>子宫颈裂伤修补术</v>
          </cell>
        </row>
        <row r="126">
          <cell r="F126" t="str">
            <v>次</v>
          </cell>
        </row>
        <row r="126">
          <cell r="H126">
            <v>200</v>
          </cell>
          <cell r="I126">
            <v>160</v>
          </cell>
          <cell r="J126">
            <v>120</v>
          </cell>
          <cell r="K126">
            <v>270</v>
          </cell>
          <cell r="L126">
            <v>216</v>
          </cell>
          <cell r="M126">
            <v>162</v>
          </cell>
          <cell r="N126" t="str">
            <v>甲类</v>
          </cell>
          <cell r="O126" t="str">
            <v>G</v>
          </cell>
        </row>
        <row r="127">
          <cell r="B127">
            <v>331400019</v>
          </cell>
          <cell r="C127" t="str">
            <v>子宫颈管环扎术 (Mc-Donald)</v>
          </cell>
          <cell r="D127" t="str">
            <v>包括孕期手术。</v>
          </cell>
        </row>
        <row r="127">
          <cell r="F127" t="str">
            <v>次</v>
          </cell>
        </row>
        <row r="127">
          <cell r="H127">
            <v>180</v>
          </cell>
          <cell r="I127">
            <v>144</v>
          </cell>
          <cell r="J127">
            <v>108</v>
          </cell>
          <cell r="K127">
            <v>225</v>
          </cell>
          <cell r="L127">
            <v>180</v>
          </cell>
          <cell r="M127">
            <v>135</v>
          </cell>
          <cell r="N127" t="str">
            <v>丙类</v>
          </cell>
          <cell r="O127" t="str">
            <v>G</v>
          </cell>
        </row>
        <row r="128">
          <cell r="B128">
            <v>331501037</v>
          </cell>
          <cell r="C128" t="str">
            <v>椎管扩大成形术</v>
          </cell>
        </row>
        <row r="128">
          <cell r="F128" t="str">
            <v>次</v>
          </cell>
        </row>
        <row r="128">
          <cell r="H128">
            <v>1400</v>
          </cell>
          <cell r="I128">
            <v>1120</v>
          </cell>
          <cell r="J128">
            <v>840</v>
          </cell>
          <cell r="K128">
            <v>1890</v>
          </cell>
          <cell r="L128">
            <v>1512</v>
          </cell>
          <cell r="M128">
            <v>1134</v>
          </cell>
          <cell r="N128" t="str">
            <v>甲类</v>
          </cell>
          <cell r="O128" t="str">
            <v>G</v>
          </cell>
        </row>
        <row r="129">
          <cell r="B129">
            <v>331501038</v>
          </cell>
          <cell r="C129" t="str">
            <v>腰椎间盘突出摘除术</v>
          </cell>
          <cell r="D129" t="str">
            <v>含椎板开窗间盘切除，不含极外侧突出摘除。</v>
          </cell>
        </row>
        <row r="129">
          <cell r="F129" t="str">
            <v>次</v>
          </cell>
        </row>
        <row r="129">
          <cell r="H129">
            <v>1400</v>
          </cell>
          <cell r="I129">
            <v>1120</v>
          </cell>
          <cell r="J129">
            <v>840</v>
          </cell>
          <cell r="K129">
            <v>1890</v>
          </cell>
          <cell r="L129">
            <v>1512</v>
          </cell>
          <cell r="M129">
            <v>1134</v>
          </cell>
          <cell r="N129" t="str">
            <v>甲类</v>
          </cell>
          <cell r="O129" t="str">
            <v>G</v>
          </cell>
        </row>
        <row r="130">
          <cell r="B130">
            <v>331501046</v>
          </cell>
          <cell r="C130" t="str">
            <v>骨盆骨折切开复位内固定术</v>
          </cell>
        </row>
        <row r="130">
          <cell r="F130" t="str">
            <v>次</v>
          </cell>
        </row>
        <row r="130">
          <cell r="H130">
            <v>1600</v>
          </cell>
          <cell r="I130">
            <v>1280</v>
          </cell>
          <cell r="J130">
            <v>960</v>
          </cell>
          <cell r="K130">
            <v>2070</v>
          </cell>
          <cell r="L130">
            <v>1656</v>
          </cell>
          <cell r="M130">
            <v>1242</v>
          </cell>
          <cell r="N130" t="str">
            <v>甲类</v>
          </cell>
          <cell r="O130" t="str">
            <v>G</v>
          </cell>
        </row>
        <row r="131">
          <cell r="B131">
            <v>331501054</v>
          </cell>
          <cell r="C131" t="str">
            <v>脊柱内固定物取出术</v>
          </cell>
        </row>
        <row r="131">
          <cell r="F131" t="str">
            <v>次</v>
          </cell>
        </row>
        <row r="131">
          <cell r="H131">
            <v>1300</v>
          </cell>
          <cell r="I131">
            <v>1040</v>
          </cell>
          <cell r="J131">
            <v>780</v>
          </cell>
          <cell r="K131">
            <v>1620</v>
          </cell>
          <cell r="L131">
            <v>1296</v>
          </cell>
          <cell r="M131">
            <v>972</v>
          </cell>
          <cell r="N131" t="str">
            <v>甲类</v>
          </cell>
          <cell r="O131" t="str">
            <v>G</v>
          </cell>
        </row>
        <row r="132">
          <cell r="B132">
            <v>331507005</v>
          </cell>
          <cell r="C132" t="str">
            <v>人工全髋关节置换术</v>
          </cell>
        </row>
        <row r="132">
          <cell r="F132" t="str">
            <v>次</v>
          </cell>
        </row>
        <row r="132">
          <cell r="H132">
            <v>3100</v>
          </cell>
          <cell r="I132">
            <v>2480</v>
          </cell>
          <cell r="J132">
            <v>1260</v>
          </cell>
          <cell r="K132">
            <v>3100</v>
          </cell>
          <cell r="L132">
            <v>2480</v>
          </cell>
          <cell r="M132">
            <v>1860</v>
          </cell>
          <cell r="N132" t="str">
            <v>甲类</v>
          </cell>
          <cell r="O132" t="str">
            <v>G</v>
          </cell>
        </row>
        <row r="133">
          <cell r="B133">
            <v>331507007</v>
          </cell>
          <cell r="C133" t="str">
            <v>人工膝关节表面置换术</v>
          </cell>
        </row>
        <row r="133">
          <cell r="F133" t="str">
            <v>次</v>
          </cell>
        </row>
        <row r="133">
          <cell r="H133">
            <v>2100</v>
          </cell>
          <cell r="I133">
            <v>1680</v>
          </cell>
          <cell r="J133">
            <v>1260</v>
          </cell>
          <cell r="K133">
            <v>2610</v>
          </cell>
          <cell r="L133">
            <v>2088</v>
          </cell>
          <cell r="M133">
            <v>1566</v>
          </cell>
          <cell r="N133" t="str">
            <v>甲类</v>
          </cell>
          <cell r="O133" t="str">
            <v>G</v>
          </cell>
        </row>
        <row r="134">
          <cell r="B134">
            <v>331507008</v>
          </cell>
          <cell r="C134" t="str">
            <v>人工膝关节绞链式置换术</v>
          </cell>
        </row>
        <row r="134">
          <cell r="F134" t="str">
            <v>次</v>
          </cell>
        </row>
        <row r="134">
          <cell r="H134">
            <v>2100</v>
          </cell>
          <cell r="I134">
            <v>1680</v>
          </cell>
          <cell r="J134">
            <v>1260</v>
          </cell>
          <cell r="K134">
            <v>2610</v>
          </cell>
          <cell r="L134">
            <v>2088</v>
          </cell>
          <cell r="M134">
            <v>1566</v>
          </cell>
          <cell r="N134" t="str">
            <v>甲类</v>
          </cell>
          <cell r="O134" t="str">
            <v>G</v>
          </cell>
        </row>
        <row r="135">
          <cell r="B135">
            <v>331521029</v>
          </cell>
          <cell r="C135" t="str">
            <v>屈伸指肌腱吻合术</v>
          </cell>
        </row>
        <row r="135">
          <cell r="F135" t="str">
            <v>每根肌腱</v>
          </cell>
        </row>
        <row r="135">
          <cell r="H135">
            <v>650</v>
          </cell>
          <cell r="I135">
            <v>520</v>
          </cell>
          <cell r="J135">
            <v>300</v>
          </cell>
          <cell r="K135">
            <v>650</v>
          </cell>
          <cell r="L135">
            <v>520</v>
          </cell>
          <cell r="M135">
            <v>390</v>
          </cell>
          <cell r="N135" t="str">
            <v>甲类</v>
          </cell>
          <cell r="O135" t="str">
            <v>G</v>
          </cell>
        </row>
        <row r="136">
          <cell r="B136">
            <v>331522001</v>
          </cell>
          <cell r="C136" t="str">
            <v>骨骼肌软组织肿瘤切除术</v>
          </cell>
        </row>
        <row r="136">
          <cell r="F136" t="str">
            <v>次</v>
          </cell>
        </row>
        <row r="136">
          <cell r="H136">
            <v>650</v>
          </cell>
          <cell r="I136">
            <v>520</v>
          </cell>
          <cell r="J136">
            <v>300</v>
          </cell>
          <cell r="K136">
            <v>650</v>
          </cell>
          <cell r="L136">
            <v>520</v>
          </cell>
          <cell r="M136">
            <v>390</v>
          </cell>
          <cell r="N136" t="str">
            <v>甲类</v>
          </cell>
          <cell r="O136" t="str">
            <v>G</v>
          </cell>
        </row>
        <row r="137">
          <cell r="B137">
            <v>331601003</v>
          </cell>
          <cell r="C137" t="str">
            <v>副乳切除术</v>
          </cell>
        </row>
        <row r="137">
          <cell r="F137" t="str">
            <v>单侧</v>
          </cell>
        </row>
        <row r="137">
          <cell r="H137">
            <v>300</v>
          </cell>
          <cell r="I137">
            <v>240</v>
          </cell>
          <cell r="J137">
            <v>180</v>
          </cell>
          <cell r="K137">
            <v>360</v>
          </cell>
          <cell r="L137">
            <v>288</v>
          </cell>
          <cell r="M137">
            <v>216</v>
          </cell>
          <cell r="N137" t="str">
            <v>甲类</v>
          </cell>
          <cell r="O137" t="str">
            <v>G</v>
          </cell>
        </row>
        <row r="138">
          <cell r="B138">
            <v>331602001</v>
          </cell>
          <cell r="C138" t="str">
            <v>脓肿切开引流术</v>
          </cell>
          <cell r="D138" t="str">
            <v>包括体表、软组织感染化脓切开引流术。</v>
          </cell>
        </row>
        <row r="138">
          <cell r="F138" t="str">
            <v>次</v>
          </cell>
        </row>
        <row r="138">
          <cell r="H138">
            <v>104</v>
          </cell>
          <cell r="I138">
            <v>84</v>
          </cell>
          <cell r="J138">
            <v>48</v>
          </cell>
          <cell r="K138">
            <v>104</v>
          </cell>
          <cell r="L138">
            <v>84</v>
          </cell>
          <cell r="M138">
            <v>60</v>
          </cell>
          <cell r="N138" t="str">
            <v>甲类</v>
          </cell>
          <cell r="O138" t="str">
            <v>G</v>
          </cell>
        </row>
        <row r="139">
          <cell r="B139" t="str">
            <v>310605006a</v>
          </cell>
          <cell r="C139" t="str">
            <v>经纤支镜肺泡灌洗诊疗术</v>
          </cell>
        </row>
        <row r="139">
          <cell r="F139" t="str">
            <v>每个肺段</v>
          </cell>
        </row>
        <row r="139">
          <cell r="H139">
            <v>150</v>
          </cell>
          <cell r="I139">
            <v>127</v>
          </cell>
          <cell r="J139">
            <v>112</v>
          </cell>
          <cell r="K139">
            <v>207</v>
          </cell>
          <cell r="L139">
            <v>175</v>
          </cell>
          <cell r="M139">
            <v>155</v>
          </cell>
          <cell r="N139" t="str">
            <v>甲类</v>
          </cell>
          <cell r="O139" t="str">
            <v>E</v>
          </cell>
        </row>
        <row r="140">
          <cell r="B140" t="str">
            <v>310605006b</v>
          </cell>
          <cell r="C140" t="str">
            <v>经电子支气管镜肺泡灌洗诊疗术</v>
          </cell>
        </row>
        <row r="140">
          <cell r="F140" t="str">
            <v>每个肺段</v>
          </cell>
        </row>
        <row r="140">
          <cell r="H140">
            <v>250</v>
          </cell>
          <cell r="I140">
            <v>212</v>
          </cell>
          <cell r="J140">
            <v>187</v>
          </cell>
          <cell r="K140">
            <v>297</v>
          </cell>
          <cell r="L140">
            <v>252</v>
          </cell>
          <cell r="M140">
            <v>222</v>
          </cell>
          <cell r="N140" t="str">
            <v>乙类</v>
          </cell>
          <cell r="O140" t="str">
            <v>E</v>
          </cell>
        </row>
        <row r="141">
          <cell r="B141" t="str">
            <v>310905001a</v>
          </cell>
          <cell r="C141" t="str">
            <v>腹腔穿刺术</v>
          </cell>
          <cell r="D141" t="str">
            <v>含抽腹水、抽液、注药、活检。</v>
          </cell>
        </row>
        <row r="141">
          <cell r="F141" t="str">
            <v>次</v>
          </cell>
        </row>
        <row r="141">
          <cell r="H141">
            <v>50</v>
          </cell>
          <cell r="I141">
            <v>42</v>
          </cell>
          <cell r="J141">
            <v>37</v>
          </cell>
          <cell r="K141">
            <v>81</v>
          </cell>
          <cell r="L141">
            <v>68</v>
          </cell>
          <cell r="M141">
            <v>60</v>
          </cell>
          <cell r="N141" t="str">
            <v>甲类</v>
          </cell>
          <cell r="O141" t="str">
            <v>E</v>
          </cell>
        </row>
        <row r="142">
          <cell r="B142" t="str">
            <v>310905001b</v>
          </cell>
          <cell r="C142" t="str">
            <v>腹腔穿刺灌洗术</v>
          </cell>
          <cell r="D142" t="str">
            <v>含穿刺、放腹水。</v>
          </cell>
        </row>
        <row r="142">
          <cell r="F142" t="str">
            <v>次</v>
          </cell>
        </row>
        <row r="142">
          <cell r="H142">
            <v>60</v>
          </cell>
          <cell r="I142">
            <v>51</v>
          </cell>
          <cell r="J142">
            <v>45</v>
          </cell>
          <cell r="K142">
            <v>90</v>
          </cell>
          <cell r="L142">
            <v>76</v>
          </cell>
          <cell r="M142">
            <v>67</v>
          </cell>
          <cell r="N142" t="str">
            <v>甲类</v>
          </cell>
          <cell r="O142" t="str">
            <v>E</v>
          </cell>
        </row>
        <row r="143">
          <cell r="B143" t="str">
            <v>310905001c</v>
          </cell>
          <cell r="C143" t="str">
            <v>腹腔穿刺置管术</v>
          </cell>
          <cell r="D143" t="str">
            <v>含穿刺、置管、灌洗、持续引流；包括腹腔闭式引流。</v>
          </cell>
        </row>
        <row r="143">
          <cell r="F143" t="str">
            <v>次</v>
          </cell>
          <cell r="G143" t="str">
            <v>不得另收引流装置材料费。</v>
          </cell>
          <cell r="H143">
            <v>90</v>
          </cell>
          <cell r="I143">
            <v>76</v>
          </cell>
          <cell r="J143">
            <v>67</v>
          </cell>
          <cell r="K143">
            <v>117</v>
          </cell>
          <cell r="L143">
            <v>99</v>
          </cell>
          <cell r="M143">
            <v>87</v>
          </cell>
          <cell r="N143" t="str">
            <v>甲类</v>
          </cell>
          <cell r="O143" t="str">
            <v>E</v>
          </cell>
        </row>
        <row r="144">
          <cell r="B144" t="str">
            <v>311000015d</v>
          </cell>
          <cell r="C144" t="str">
            <v>肾穿刺活检术</v>
          </cell>
          <cell r="D144" t="str">
            <v>指肾实质性病灶穿刺活检；含穿刺。</v>
          </cell>
          <cell r="E144" t="str">
            <v>活检针</v>
          </cell>
          <cell r="F144" t="str">
            <v>单侧</v>
          </cell>
        </row>
        <row r="144">
          <cell r="H144">
            <v>120</v>
          </cell>
          <cell r="I144">
            <v>102</v>
          </cell>
          <cell r="J144">
            <v>90</v>
          </cell>
          <cell r="K144">
            <v>153</v>
          </cell>
          <cell r="L144">
            <v>130</v>
          </cell>
          <cell r="M144">
            <v>115</v>
          </cell>
          <cell r="N144" t="str">
            <v>甲类</v>
          </cell>
          <cell r="O144" t="str">
            <v>E</v>
          </cell>
        </row>
        <row r="145">
          <cell r="B145" t="str">
            <v>311000019a</v>
          </cell>
          <cell r="C145" t="str">
            <v>经皮肾盂镜取石术</v>
          </cell>
        </row>
        <row r="145">
          <cell r="F145" t="str">
            <v>次</v>
          </cell>
        </row>
        <row r="145">
          <cell r="H145">
            <v>900</v>
          </cell>
          <cell r="I145">
            <v>765</v>
          </cell>
          <cell r="J145">
            <v>675</v>
          </cell>
          <cell r="K145">
            <v>1080</v>
          </cell>
          <cell r="L145">
            <v>918</v>
          </cell>
          <cell r="M145">
            <v>810</v>
          </cell>
          <cell r="N145" t="str">
            <v>乙类</v>
          </cell>
          <cell r="O145" t="str">
            <v>E</v>
          </cell>
        </row>
        <row r="146">
          <cell r="B146" t="str">
            <v>311201023a</v>
          </cell>
          <cell r="C146" t="str">
            <v>产前检查</v>
          </cell>
          <cell r="D146" t="str">
            <v>含测量体重、宫高、腹围、血压、胎心、骨盆内外口测量等；不含化验检查和超声检查。</v>
          </cell>
        </row>
        <row r="146">
          <cell r="F146" t="str">
            <v>次</v>
          </cell>
        </row>
        <row r="146">
          <cell r="H146">
            <v>10</v>
          </cell>
          <cell r="I146">
            <v>10</v>
          </cell>
          <cell r="J146">
            <v>10</v>
          </cell>
          <cell r="K146">
            <v>13</v>
          </cell>
          <cell r="L146">
            <v>13</v>
          </cell>
          <cell r="M146">
            <v>13</v>
          </cell>
          <cell r="N146" t="str">
            <v>丙类</v>
          </cell>
          <cell r="O146" t="str">
            <v>D</v>
          </cell>
        </row>
        <row r="147">
          <cell r="B147" t="str">
            <v>311201023b</v>
          </cell>
          <cell r="C147" t="str">
            <v>妇检</v>
          </cell>
          <cell r="D147" t="str">
            <v>指使用一次性窥器进行的检查；含妇检材料。</v>
          </cell>
        </row>
        <row r="147">
          <cell r="F147" t="str">
            <v>次</v>
          </cell>
        </row>
        <row r="147">
          <cell r="H147">
            <v>5</v>
          </cell>
          <cell r="I147">
            <v>5</v>
          </cell>
          <cell r="J147">
            <v>5</v>
          </cell>
          <cell r="K147">
            <v>6</v>
          </cell>
          <cell r="L147">
            <v>6</v>
          </cell>
          <cell r="M147">
            <v>6</v>
          </cell>
          <cell r="N147" t="str">
            <v>甲类</v>
          </cell>
          <cell r="O147" t="str">
            <v>D</v>
          </cell>
        </row>
        <row r="148">
          <cell r="B148" t="str">
            <v>311201048a</v>
          </cell>
          <cell r="C148" t="str">
            <v>宫内节育器放置术</v>
          </cell>
        </row>
        <row r="148">
          <cell r="F148" t="str">
            <v>次</v>
          </cell>
        </row>
        <row r="148">
          <cell r="H148" t="str">
            <v>40</v>
          </cell>
          <cell r="I148" t="str">
            <v>34</v>
          </cell>
          <cell r="J148" t="str">
            <v>30</v>
          </cell>
          <cell r="K148">
            <v>45</v>
          </cell>
          <cell r="L148">
            <v>38</v>
          </cell>
          <cell r="M148">
            <v>34</v>
          </cell>
          <cell r="N148" t="str">
            <v>丙类</v>
          </cell>
          <cell r="O148" t="str">
            <v>E</v>
          </cell>
        </row>
        <row r="149">
          <cell r="B149" t="str">
            <v>311201048b</v>
          </cell>
          <cell r="C149" t="str">
            <v>宫内节育器取出术</v>
          </cell>
        </row>
        <row r="149">
          <cell r="F149" t="str">
            <v>次</v>
          </cell>
        </row>
        <row r="149">
          <cell r="H149" t="str">
            <v>40</v>
          </cell>
          <cell r="I149" t="str">
            <v>34</v>
          </cell>
          <cell r="J149" t="str">
            <v>30</v>
          </cell>
          <cell r="K149">
            <v>45</v>
          </cell>
          <cell r="L149">
            <v>38</v>
          </cell>
          <cell r="M149">
            <v>34</v>
          </cell>
          <cell r="N149" t="str">
            <v>丙类</v>
          </cell>
          <cell r="O149" t="str">
            <v>E</v>
          </cell>
        </row>
        <row r="150">
          <cell r="B150" t="str">
            <v>311201048c</v>
          </cell>
          <cell r="C150" t="str">
            <v>宫内节育器放置术(双子宫)</v>
          </cell>
        </row>
        <row r="150">
          <cell r="F150" t="str">
            <v>次</v>
          </cell>
        </row>
        <row r="150">
          <cell r="H150" t="str">
            <v>70</v>
          </cell>
          <cell r="I150" t="str">
            <v>59</v>
          </cell>
          <cell r="J150" t="str">
            <v>52</v>
          </cell>
          <cell r="K150">
            <v>81</v>
          </cell>
          <cell r="L150">
            <v>68</v>
          </cell>
          <cell r="M150">
            <v>60</v>
          </cell>
          <cell r="N150" t="str">
            <v>丙类</v>
          </cell>
          <cell r="O150" t="str">
            <v>E</v>
          </cell>
        </row>
        <row r="151">
          <cell r="B151" t="str">
            <v>311201048d</v>
          </cell>
          <cell r="C151" t="str">
            <v>宫内节育器取出术(双子宫)</v>
          </cell>
        </row>
        <row r="151">
          <cell r="F151" t="str">
            <v>次</v>
          </cell>
        </row>
        <row r="151">
          <cell r="H151" t="str">
            <v>70</v>
          </cell>
          <cell r="I151" t="str">
            <v>59</v>
          </cell>
          <cell r="J151" t="str">
            <v>52</v>
          </cell>
          <cell r="K151">
            <v>81</v>
          </cell>
          <cell r="L151">
            <v>68</v>
          </cell>
          <cell r="M151">
            <v>60</v>
          </cell>
          <cell r="N151" t="str">
            <v>丙类</v>
          </cell>
          <cell r="O151" t="str">
            <v>E</v>
          </cell>
        </row>
        <row r="152">
          <cell r="B152" t="str">
            <v>311400056a</v>
          </cell>
          <cell r="C152" t="str">
            <v>烧伤换药(烧伤面积≥50%)</v>
          </cell>
        </row>
        <row r="152">
          <cell r="F152" t="str">
            <v>1%体表面积</v>
          </cell>
        </row>
        <row r="152">
          <cell r="H152">
            <v>8</v>
          </cell>
          <cell r="I152">
            <v>6.8</v>
          </cell>
          <cell r="J152">
            <v>6</v>
          </cell>
          <cell r="K152">
            <v>14</v>
          </cell>
          <cell r="L152">
            <v>12</v>
          </cell>
          <cell r="M152">
            <v>10</v>
          </cell>
          <cell r="N152" t="str">
            <v>甲类</v>
          </cell>
          <cell r="O152" t="str">
            <v>E</v>
          </cell>
        </row>
        <row r="153">
          <cell r="B153" t="str">
            <v>311400056b</v>
          </cell>
          <cell r="C153" t="str">
            <v>烧伤换药(烧伤面积≥30%,＜50%)</v>
          </cell>
        </row>
        <row r="153">
          <cell r="F153" t="str">
            <v>1%体表面积</v>
          </cell>
        </row>
        <row r="153">
          <cell r="H153">
            <v>10</v>
          </cell>
          <cell r="I153">
            <v>8.5</v>
          </cell>
          <cell r="J153">
            <v>7.5</v>
          </cell>
          <cell r="K153">
            <v>18</v>
          </cell>
          <cell r="L153">
            <v>15</v>
          </cell>
          <cell r="M153">
            <v>13</v>
          </cell>
          <cell r="N153" t="str">
            <v>甲类</v>
          </cell>
          <cell r="O153" t="str">
            <v>E</v>
          </cell>
        </row>
        <row r="154">
          <cell r="B154" t="str">
            <v>311400056c</v>
          </cell>
          <cell r="C154" t="str">
            <v>烧伤换药(烧伤面积≥10%,＜30%)</v>
          </cell>
        </row>
        <row r="154">
          <cell r="F154" t="str">
            <v>1%体表面积</v>
          </cell>
        </row>
        <row r="154">
          <cell r="H154">
            <v>12</v>
          </cell>
          <cell r="I154">
            <v>10</v>
          </cell>
          <cell r="J154">
            <v>9</v>
          </cell>
          <cell r="K154">
            <v>21</v>
          </cell>
          <cell r="L154">
            <v>18</v>
          </cell>
          <cell r="M154">
            <v>16</v>
          </cell>
          <cell r="N154" t="str">
            <v>甲类</v>
          </cell>
          <cell r="O154" t="str">
            <v>E</v>
          </cell>
        </row>
        <row r="155">
          <cell r="B155" t="str">
            <v>311400056d</v>
          </cell>
          <cell r="C155" t="str">
            <v>烧伤换药(烧伤面积＜10%)</v>
          </cell>
        </row>
        <row r="155">
          <cell r="F155" t="str">
            <v>1%体表面积</v>
          </cell>
        </row>
        <row r="155">
          <cell r="H155">
            <v>15</v>
          </cell>
          <cell r="I155">
            <v>12</v>
          </cell>
          <cell r="J155">
            <v>11</v>
          </cell>
          <cell r="K155">
            <v>27</v>
          </cell>
          <cell r="L155">
            <v>23</v>
          </cell>
          <cell r="M155">
            <v>20</v>
          </cell>
          <cell r="N155" t="str">
            <v>甲类</v>
          </cell>
          <cell r="O155" t="str">
            <v>E</v>
          </cell>
        </row>
        <row r="156">
          <cell r="B156" t="str">
            <v>320100010a</v>
          </cell>
          <cell r="C156" t="str">
            <v>经皮选择性中心静脉置管术</v>
          </cell>
        </row>
        <row r="156">
          <cell r="E156" t="str">
            <v>中心静脉套件</v>
          </cell>
          <cell r="F156" t="str">
            <v>次</v>
          </cell>
        </row>
        <row r="156">
          <cell r="H156">
            <v>70</v>
          </cell>
          <cell r="I156">
            <v>70</v>
          </cell>
          <cell r="J156">
            <v>70</v>
          </cell>
          <cell r="K156">
            <v>90</v>
          </cell>
          <cell r="L156">
            <v>90</v>
          </cell>
          <cell r="M156">
            <v>90</v>
          </cell>
          <cell r="N156" t="str">
            <v>甲类</v>
          </cell>
          <cell r="O156" t="str">
            <v>E</v>
          </cell>
        </row>
        <row r="157">
          <cell r="B157" t="str">
            <v>320100010b</v>
          </cell>
          <cell r="C157" t="str">
            <v>经皮选择性深静脉置管术</v>
          </cell>
          <cell r="D157" t="str">
            <v>指中心静脉以外的其他深静脉穿刺置管。</v>
          </cell>
          <cell r="E157" t="str">
            <v>深静脉穿刺套件</v>
          </cell>
          <cell r="F157" t="str">
            <v>次</v>
          </cell>
        </row>
        <row r="157">
          <cell r="H157">
            <v>50</v>
          </cell>
          <cell r="I157">
            <v>50</v>
          </cell>
          <cell r="J157">
            <v>50</v>
          </cell>
          <cell r="K157">
            <v>72</v>
          </cell>
          <cell r="L157">
            <v>72</v>
          </cell>
          <cell r="M157">
            <v>72</v>
          </cell>
          <cell r="N157" t="str">
            <v>甲类</v>
          </cell>
          <cell r="O157" t="str">
            <v>E</v>
          </cell>
        </row>
        <row r="158">
          <cell r="B158" t="str">
            <v>320100010c</v>
          </cell>
          <cell r="C158" t="str">
            <v>经皮选择性浅静脉置管术</v>
          </cell>
        </row>
        <row r="158">
          <cell r="E158" t="str">
            <v>静脉留置针</v>
          </cell>
          <cell r="F158" t="str">
            <v>次</v>
          </cell>
        </row>
        <row r="158">
          <cell r="H158">
            <v>5</v>
          </cell>
          <cell r="I158">
            <v>5</v>
          </cell>
          <cell r="J158">
            <v>5</v>
          </cell>
          <cell r="K158">
            <v>6</v>
          </cell>
          <cell r="L158">
            <v>6</v>
          </cell>
          <cell r="M158">
            <v>6</v>
          </cell>
          <cell r="N158" t="str">
            <v>甲类</v>
          </cell>
          <cell r="O158" t="str">
            <v>E</v>
          </cell>
        </row>
        <row r="159">
          <cell r="B159" t="str">
            <v>330100002a</v>
          </cell>
          <cell r="C159" t="str">
            <v>神经阻滞麻醉(深部神经干)</v>
          </cell>
          <cell r="D159" t="str">
            <v>包括颈丛、臂丛、星状神经等深部神经丛阻滞麻醉。</v>
          </cell>
        </row>
        <row r="159">
          <cell r="F159" t="str">
            <v>次</v>
          </cell>
        </row>
        <row r="159">
          <cell r="H159">
            <v>100</v>
          </cell>
          <cell r="I159">
            <v>95</v>
          </cell>
          <cell r="J159">
            <v>90</v>
          </cell>
          <cell r="K159">
            <v>135</v>
          </cell>
          <cell r="L159">
            <v>128</v>
          </cell>
          <cell r="M159">
            <v>121</v>
          </cell>
          <cell r="N159" t="str">
            <v>甲类</v>
          </cell>
          <cell r="O159" t="str">
            <v>G</v>
          </cell>
        </row>
        <row r="160">
          <cell r="B160" t="str">
            <v>330100002b</v>
          </cell>
          <cell r="C160" t="str">
            <v>神经阻滞麻醉(外周神经)</v>
          </cell>
          <cell r="D160" t="str">
            <v>包括上颌神经、下颌神经、眶下神经等阻滞麻醉；包括肉毒杆菌素外周神经注射。</v>
          </cell>
          <cell r="E160" t="str">
            <v>肉毒杆菌素</v>
          </cell>
          <cell r="F160" t="str">
            <v>次</v>
          </cell>
        </row>
        <row r="160">
          <cell r="H160">
            <v>30</v>
          </cell>
          <cell r="I160">
            <v>28</v>
          </cell>
          <cell r="J160">
            <v>27</v>
          </cell>
          <cell r="K160">
            <v>36</v>
          </cell>
          <cell r="L160">
            <v>33</v>
          </cell>
          <cell r="M160">
            <v>32</v>
          </cell>
          <cell r="N160" t="str">
            <v>甲类</v>
          </cell>
          <cell r="O160" t="str">
            <v>G</v>
          </cell>
        </row>
        <row r="161">
          <cell r="B161" t="str">
            <v>330201001a</v>
          </cell>
          <cell r="C161" t="str">
            <v>头皮肿物切除术(直径小于等于4cm)</v>
          </cell>
        </row>
        <row r="161">
          <cell r="F161" t="str">
            <v>次</v>
          </cell>
        </row>
        <row r="161">
          <cell r="H161">
            <v>200</v>
          </cell>
          <cell r="I161">
            <v>160</v>
          </cell>
          <cell r="J161">
            <v>120</v>
          </cell>
          <cell r="K161">
            <v>270</v>
          </cell>
          <cell r="L161">
            <v>216</v>
          </cell>
          <cell r="M161">
            <v>162</v>
          </cell>
          <cell r="N161" t="str">
            <v>甲类</v>
          </cell>
          <cell r="O161" t="str">
            <v>G</v>
          </cell>
        </row>
        <row r="162">
          <cell r="B162" t="str">
            <v>330201001b</v>
          </cell>
          <cell r="C162" t="str">
            <v>头皮肿物切除术(直径大于4cm)</v>
          </cell>
        </row>
        <row r="162">
          <cell r="F162" t="str">
            <v>次</v>
          </cell>
        </row>
        <row r="162">
          <cell r="H162">
            <v>300</v>
          </cell>
          <cell r="I162">
            <v>240</v>
          </cell>
          <cell r="J162">
            <v>180</v>
          </cell>
          <cell r="K162">
            <v>360</v>
          </cell>
          <cell r="L162">
            <v>288</v>
          </cell>
          <cell r="M162">
            <v>216</v>
          </cell>
          <cell r="N162" t="str">
            <v>甲类</v>
          </cell>
          <cell r="O162" t="str">
            <v>G</v>
          </cell>
        </row>
        <row r="163">
          <cell r="B163" t="str">
            <v>330201024f</v>
          </cell>
          <cell r="C163" t="str">
            <v>幕上深部病变切除术（岛叶肿瘤）</v>
          </cell>
        </row>
        <row r="163">
          <cell r="F163" t="str">
            <v>次</v>
          </cell>
        </row>
        <row r="163">
          <cell r="H163">
            <v>2700</v>
          </cell>
          <cell r="I163">
            <v>2160</v>
          </cell>
          <cell r="J163">
            <v>1620</v>
          </cell>
          <cell r="K163">
            <v>3600</v>
          </cell>
          <cell r="L163">
            <v>3240</v>
          </cell>
          <cell r="M163">
            <v>2916</v>
          </cell>
          <cell r="N163" t="str">
            <v>甲类</v>
          </cell>
          <cell r="O163" t="str">
            <v>G</v>
          </cell>
        </row>
        <row r="164">
          <cell r="B164" t="str">
            <v>330203001a</v>
          </cell>
          <cell r="C164" t="str">
            <v>颅内巨大动脉瘤夹闭切除术(1个动脉瘤)</v>
          </cell>
        </row>
        <row r="164">
          <cell r="F164" t="str">
            <v>次</v>
          </cell>
        </row>
        <row r="164">
          <cell r="H164">
            <v>3000</v>
          </cell>
          <cell r="I164">
            <v>2400</v>
          </cell>
          <cell r="J164">
            <v>1800</v>
          </cell>
          <cell r="K164">
            <v>4500</v>
          </cell>
          <cell r="L164">
            <v>3800</v>
          </cell>
          <cell r="M164">
            <v>3100</v>
          </cell>
          <cell r="N164" t="str">
            <v>甲类</v>
          </cell>
          <cell r="O164" t="str">
            <v>G</v>
          </cell>
        </row>
        <row r="165">
          <cell r="B165" t="str">
            <v>330203001b</v>
          </cell>
          <cell r="C165" t="str">
            <v>颅内巨大动脉瘤夹闭切除术（2个及以上动脉瘤)</v>
          </cell>
          <cell r="D165" t="str">
            <v>指一次夹闭切除2个及以上动脉瘤。</v>
          </cell>
        </row>
        <row r="165">
          <cell r="F165" t="str">
            <v>次</v>
          </cell>
        </row>
        <row r="165">
          <cell r="H165">
            <v>4000</v>
          </cell>
          <cell r="I165">
            <v>3200</v>
          </cell>
          <cell r="J165">
            <v>2400</v>
          </cell>
          <cell r="K165">
            <v>5000</v>
          </cell>
          <cell r="L165">
            <v>4300</v>
          </cell>
          <cell r="M165">
            <v>3600</v>
          </cell>
          <cell r="N165" t="str">
            <v>甲类</v>
          </cell>
          <cell r="O165" t="str">
            <v>G</v>
          </cell>
        </row>
        <row r="166">
          <cell r="B166" t="str">
            <v>330203002b</v>
          </cell>
          <cell r="C166" t="str">
            <v>颅内动脉瘤夹闭术（2个及以上动脉瘤)</v>
          </cell>
        </row>
        <row r="166">
          <cell r="F166" t="str">
            <v>次</v>
          </cell>
        </row>
        <row r="166">
          <cell r="H166">
            <v>3200</v>
          </cell>
          <cell r="I166">
            <v>2560</v>
          </cell>
          <cell r="J166">
            <v>1920</v>
          </cell>
          <cell r="K166">
            <v>4600</v>
          </cell>
          <cell r="L166">
            <v>3600</v>
          </cell>
          <cell r="M166">
            <v>2600</v>
          </cell>
          <cell r="N166" t="str">
            <v>甲类</v>
          </cell>
          <cell r="O166" t="str">
            <v>G</v>
          </cell>
        </row>
        <row r="167">
          <cell r="B167" t="str">
            <v>3302a</v>
          </cell>
          <cell r="C167" t="str">
            <v>显微镜使用费(神经系统手术)</v>
          </cell>
        </row>
        <row r="167">
          <cell r="F167" t="str">
            <v>每例</v>
          </cell>
          <cell r="G167" t="str">
            <v>使用该镜手术时加收。</v>
          </cell>
          <cell r="H167">
            <v>250</v>
          </cell>
          <cell r="I167">
            <v>250</v>
          </cell>
          <cell r="J167">
            <v>250</v>
          </cell>
          <cell r="K167">
            <v>315</v>
          </cell>
          <cell r="L167">
            <v>315</v>
          </cell>
          <cell r="M167">
            <v>315</v>
          </cell>
          <cell r="N167" t="str">
            <v>甲类</v>
          </cell>
          <cell r="O167" t="str">
            <v>G</v>
          </cell>
        </row>
        <row r="168">
          <cell r="B168" t="str">
            <v>3302b</v>
          </cell>
          <cell r="C168" t="str">
            <v>颅内镜使用费</v>
          </cell>
        </row>
        <row r="168">
          <cell r="F168" t="str">
            <v>每例</v>
          </cell>
          <cell r="G168" t="str">
            <v>使用该镜手术时加收。</v>
          </cell>
          <cell r="H168">
            <v>200</v>
          </cell>
          <cell r="I168">
            <v>200</v>
          </cell>
          <cell r="J168">
            <v>200</v>
          </cell>
          <cell r="K168">
            <v>270</v>
          </cell>
          <cell r="L168">
            <v>270</v>
          </cell>
          <cell r="M168">
            <v>270</v>
          </cell>
          <cell r="N168" t="str">
            <v>甲类</v>
          </cell>
          <cell r="O168" t="str">
            <v>G</v>
          </cell>
        </row>
        <row r="169">
          <cell r="B169" t="str">
            <v>330403006b</v>
          </cell>
          <cell r="C169" t="str">
            <v>麦粒肿切开术</v>
          </cell>
        </row>
        <row r="169">
          <cell r="F169" t="str">
            <v>次</v>
          </cell>
        </row>
        <row r="169">
          <cell r="H169">
            <v>50</v>
          </cell>
          <cell r="I169">
            <v>40</v>
          </cell>
          <cell r="J169">
            <v>30</v>
          </cell>
          <cell r="K169">
            <v>54</v>
          </cell>
          <cell r="L169">
            <v>43</v>
          </cell>
          <cell r="M169">
            <v>32</v>
          </cell>
          <cell r="N169" t="str">
            <v>甲类</v>
          </cell>
          <cell r="O169" t="str">
            <v>G</v>
          </cell>
        </row>
        <row r="170">
          <cell r="B170" t="str">
            <v>330610001a</v>
          </cell>
          <cell r="C170" t="str">
            <v>扁桃体切除术</v>
          </cell>
        </row>
        <row r="170">
          <cell r="F170" t="str">
            <v>次</v>
          </cell>
        </row>
        <row r="170">
          <cell r="H170">
            <v>300</v>
          </cell>
          <cell r="I170">
            <v>240</v>
          </cell>
          <cell r="J170">
            <v>180</v>
          </cell>
          <cell r="K170">
            <v>360</v>
          </cell>
          <cell r="L170">
            <v>288</v>
          </cell>
          <cell r="M170">
            <v>216</v>
          </cell>
          <cell r="N170" t="str">
            <v>甲类</v>
          </cell>
          <cell r="O170" t="str">
            <v>G</v>
          </cell>
        </row>
        <row r="171">
          <cell r="B171" t="str">
            <v>330610001b</v>
          </cell>
          <cell r="C171" t="str">
            <v>扁桃残体切除术</v>
          </cell>
        </row>
        <row r="171">
          <cell r="F171" t="str">
            <v>次</v>
          </cell>
        </row>
        <row r="171">
          <cell r="H171">
            <v>300</v>
          </cell>
          <cell r="I171">
            <v>240</v>
          </cell>
          <cell r="J171">
            <v>180</v>
          </cell>
          <cell r="K171">
            <v>360</v>
          </cell>
          <cell r="L171">
            <v>288</v>
          </cell>
          <cell r="M171">
            <v>216</v>
          </cell>
          <cell r="N171" t="str">
            <v>甲类</v>
          </cell>
          <cell r="O171" t="str">
            <v>G</v>
          </cell>
        </row>
        <row r="172">
          <cell r="B172" t="str">
            <v>330701022b</v>
          </cell>
          <cell r="C172" t="str">
            <v>咽良性肿瘤切除术</v>
          </cell>
        </row>
        <row r="172">
          <cell r="F172" t="str">
            <v>次</v>
          </cell>
        </row>
        <row r="172">
          <cell r="H172">
            <v>800</v>
          </cell>
          <cell r="I172">
            <v>640</v>
          </cell>
          <cell r="J172">
            <v>480</v>
          </cell>
          <cell r="K172">
            <v>990</v>
          </cell>
          <cell r="L172">
            <v>792</v>
          </cell>
          <cell r="M172">
            <v>594</v>
          </cell>
          <cell r="N172" t="str">
            <v>甲类</v>
          </cell>
          <cell r="O172" t="str">
            <v>G</v>
          </cell>
        </row>
        <row r="173">
          <cell r="B173" t="str">
            <v>330701022c</v>
          </cell>
          <cell r="C173" t="str">
            <v>喉良性肿瘤切除术(经支撑喉镜)</v>
          </cell>
        </row>
        <row r="173">
          <cell r="F173" t="str">
            <v>次</v>
          </cell>
          <cell r="G173" t="str">
            <v>不得另收内镜使用费。</v>
          </cell>
          <cell r="H173">
            <v>1200</v>
          </cell>
          <cell r="I173">
            <v>960</v>
          </cell>
          <cell r="J173">
            <v>720</v>
          </cell>
          <cell r="K173">
            <v>1200</v>
          </cell>
          <cell r="L173">
            <v>960</v>
          </cell>
          <cell r="M173">
            <v>768</v>
          </cell>
          <cell r="N173" t="str">
            <v>甲类</v>
          </cell>
          <cell r="O173" t="str">
            <v>G</v>
          </cell>
        </row>
        <row r="174">
          <cell r="B174" t="str">
            <v>330702002a</v>
          </cell>
          <cell r="C174" t="str">
            <v>肺癌根治术(单侧)</v>
          </cell>
        </row>
        <row r="174">
          <cell r="F174" t="str">
            <v>次</v>
          </cell>
        </row>
        <row r="174">
          <cell r="H174">
            <v>3300</v>
          </cell>
          <cell r="I174">
            <v>2640</v>
          </cell>
          <cell r="J174">
            <v>1980</v>
          </cell>
          <cell r="K174">
            <v>3300</v>
          </cell>
          <cell r="L174">
            <v>2640</v>
          </cell>
          <cell r="M174">
            <v>2112</v>
          </cell>
          <cell r="N174" t="str">
            <v>甲类</v>
          </cell>
          <cell r="O174" t="str">
            <v>G</v>
          </cell>
        </row>
        <row r="175">
          <cell r="B175" t="str">
            <v>330702005a</v>
          </cell>
          <cell r="C175" t="str">
            <v>肺楔形切除术（单侧）</v>
          </cell>
        </row>
        <row r="175">
          <cell r="F175" t="str">
            <v>次</v>
          </cell>
        </row>
        <row r="175">
          <cell r="H175">
            <v>2100</v>
          </cell>
          <cell r="I175">
            <v>1680</v>
          </cell>
          <cell r="J175">
            <v>1260</v>
          </cell>
          <cell r="K175">
            <v>2100</v>
          </cell>
          <cell r="L175">
            <v>1680</v>
          </cell>
          <cell r="M175">
            <v>1344</v>
          </cell>
          <cell r="N175" t="str">
            <v>甲类</v>
          </cell>
          <cell r="O175" t="str">
            <v>G</v>
          </cell>
        </row>
        <row r="176">
          <cell r="B176" t="str">
            <v>330702005b</v>
          </cell>
          <cell r="C176" t="str">
            <v>肺楔形切除术(双侧)</v>
          </cell>
        </row>
        <row r="176">
          <cell r="F176" t="str">
            <v>次</v>
          </cell>
        </row>
        <row r="176">
          <cell r="H176">
            <v>2250</v>
          </cell>
          <cell r="I176">
            <v>1800</v>
          </cell>
          <cell r="J176">
            <v>1350</v>
          </cell>
          <cell r="K176">
            <v>2700</v>
          </cell>
          <cell r="L176">
            <v>2160</v>
          </cell>
          <cell r="M176">
            <v>1620</v>
          </cell>
          <cell r="N176" t="str">
            <v>甲类</v>
          </cell>
          <cell r="O176" t="str">
            <v>G</v>
          </cell>
        </row>
        <row r="177">
          <cell r="B177" t="str">
            <v>330804054a</v>
          </cell>
          <cell r="C177" t="str">
            <v>动静脉人工内瘘成形术</v>
          </cell>
        </row>
        <row r="177">
          <cell r="F177" t="str">
            <v>次</v>
          </cell>
        </row>
        <row r="177">
          <cell r="H177">
            <v>1500</v>
          </cell>
          <cell r="I177">
            <v>1200</v>
          </cell>
          <cell r="J177">
            <v>600</v>
          </cell>
          <cell r="K177">
            <v>1500</v>
          </cell>
          <cell r="L177">
            <v>1200</v>
          </cell>
          <cell r="M177">
            <v>960</v>
          </cell>
          <cell r="N177" t="str">
            <v>甲类</v>
          </cell>
          <cell r="O177" t="str">
            <v>G</v>
          </cell>
        </row>
        <row r="178">
          <cell r="B178" t="str">
            <v>330804054b</v>
          </cell>
          <cell r="C178" t="str">
            <v>原部位的动、静脉吻合</v>
          </cell>
        </row>
        <row r="178">
          <cell r="F178" t="str">
            <v>次</v>
          </cell>
        </row>
        <row r="178">
          <cell r="H178">
            <v>1000</v>
          </cell>
          <cell r="I178">
            <v>800</v>
          </cell>
          <cell r="J178">
            <v>600</v>
          </cell>
          <cell r="K178">
            <v>1260</v>
          </cell>
          <cell r="L178">
            <v>1008</v>
          </cell>
          <cell r="M178">
            <v>756</v>
          </cell>
          <cell r="N178" t="str">
            <v>甲类</v>
          </cell>
          <cell r="O178" t="str">
            <v>G</v>
          </cell>
        </row>
        <row r="179">
          <cell r="B179" t="str">
            <v>331002004a</v>
          </cell>
          <cell r="C179" t="str">
            <v>远端胃大部切除术+胃、十二指肠吻合术</v>
          </cell>
        </row>
        <row r="179">
          <cell r="F179" t="str">
            <v>次</v>
          </cell>
        </row>
        <row r="179">
          <cell r="H179">
            <v>1600</v>
          </cell>
          <cell r="I179">
            <v>1280</v>
          </cell>
          <cell r="J179">
            <v>960</v>
          </cell>
          <cell r="K179">
            <v>1980</v>
          </cell>
          <cell r="L179">
            <v>1584</v>
          </cell>
          <cell r="M179">
            <v>1188</v>
          </cell>
          <cell r="N179" t="str">
            <v>甲类</v>
          </cell>
          <cell r="O179" t="str">
            <v>G</v>
          </cell>
        </row>
        <row r="180">
          <cell r="B180" t="str">
            <v>331006001b</v>
          </cell>
          <cell r="C180" t="str">
            <v>Roux-y肠吻合术</v>
          </cell>
        </row>
        <row r="180">
          <cell r="F180" t="str">
            <v>次</v>
          </cell>
        </row>
        <row r="180">
          <cell r="H180">
            <v>1800</v>
          </cell>
          <cell r="I180">
            <v>1440</v>
          </cell>
          <cell r="J180">
            <v>720</v>
          </cell>
          <cell r="K180">
            <v>1800</v>
          </cell>
          <cell r="L180">
            <v>1440</v>
          </cell>
          <cell r="M180">
            <v>1080</v>
          </cell>
          <cell r="N180" t="str">
            <v>甲类</v>
          </cell>
          <cell r="O180" t="str">
            <v>G</v>
          </cell>
        </row>
        <row r="181">
          <cell r="B181" t="str">
            <v>331006011a</v>
          </cell>
          <cell r="C181" t="str">
            <v>胆总管探查T管引流术</v>
          </cell>
        </row>
        <row r="181">
          <cell r="F181" t="str">
            <v>次</v>
          </cell>
        </row>
        <row r="181">
          <cell r="H181">
            <v>1100</v>
          </cell>
          <cell r="I181">
            <v>880</v>
          </cell>
          <cell r="J181">
            <v>660</v>
          </cell>
          <cell r="K181">
            <v>1350</v>
          </cell>
          <cell r="L181">
            <v>1080</v>
          </cell>
          <cell r="M181">
            <v>810</v>
          </cell>
          <cell r="N181" t="str">
            <v>甲类</v>
          </cell>
          <cell r="O181" t="str">
            <v>G</v>
          </cell>
        </row>
        <row r="182">
          <cell r="B182" t="str">
            <v>331006011b</v>
          </cell>
          <cell r="C182" t="str">
            <v>胆总管探查、取石、冲洗、T管引流术</v>
          </cell>
        </row>
        <row r="182">
          <cell r="F182" t="str">
            <v>次</v>
          </cell>
        </row>
        <row r="182">
          <cell r="H182">
            <v>1800</v>
          </cell>
          <cell r="I182">
            <v>1440</v>
          </cell>
          <cell r="J182">
            <v>780</v>
          </cell>
          <cell r="K182">
            <v>1800</v>
          </cell>
          <cell r="L182">
            <v>1440</v>
          </cell>
          <cell r="M182">
            <v>1080</v>
          </cell>
          <cell r="N182" t="str">
            <v>甲类</v>
          </cell>
          <cell r="O182" t="str">
            <v>G</v>
          </cell>
        </row>
        <row r="183">
          <cell r="B183" t="str">
            <v>331007006a</v>
          </cell>
          <cell r="C183" t="str">
            <v>胰十二指肠切除术(Whipple手术)</v>
          </cell>
        </row>
        <row r="183">
          <cell r="F183" t="str">
            <v>次</v>
          </cell>
        </row>
        <row r="183">
          <cell r="H183">
            <v>2400</v>
          </cell>
          <cell r="I183">
            <v>1920</v>
          </cell>
          <cell r="J183">
            <v>1440</v>
          </cell>
          <cell r="K183">
            <v>3060</v>
          </cell>
          <cell r="L183">
            <v>2448</v>
          </cell>
          <cell r="M183">
            <v>1836</v>
          </cell>
          <cell r="N183" t="str">
            <v>甲类</v>
          </cell>
          <cell r="O183" t="str">
            <v>G</v>
          </cell>
        </row>
        <row r="184">
          <cell r="B184" t="str">
            <v>331008017a</v>
          </cell>
          <cell r="C184" t="str">
            <v>腹壁肿瘤切除术(肿物直径5cm及以下)</v>
          </cell>
        </row>
        <row r="184">
          <cell r="F184" t="str">
            <v>次</v>
          </cell>
        </row>
        <row r="184">
          <cell r="H184">
            <v>400</v>
          </cell>
          <cell r="I184">
            <v>320</v>
          </cell>
          <cell r="J184">
            <v>240</v>
          </cell>
          <cell r="K184">
            <v>540</v>
          </cell>
          <cell r="L184">
            <v>432</v>
          </cell>
          <cell r="M184">
            <v>324</v>
          </cell>
          <cell r="N184" t="str">
            <v>甲类</v>
          </cell>
          <cell r="O184" t="str">
            <v>G</v>
          </cell>
        </row>
        <row r="185">
          <cell r="B185" t="str">
            <v>331103026b</v>
          </cell>
          <cell r="C185" t="str">
            <v>经尿道膀胱肿瘤特殊治疗(电灼法等)</v>
          </cell>
        </row>
        <row r="185">
          <cell r="F185" t="str">
            <v>次</v>
          </cell>
        </row>
        <row r="185">
          <cell r="H185">
            <v>1000</v>
          </cell>
          <cell r="I185">
            <v>800</v>
          </cell>
          <cell r="J185">
            <v>600</v>
          </cell>
          <cell r="K185">
            <v>1200</v>
          </cell>
          <cell r="L185">
            <v>1000</v>
          </cell>
          <cell r="M185">
            <v>800</v>
          </cell>
          <cell r="N185" t="str">
            <v>甲类</v>
          </cell>
          <cell r="O185" t="str">
            <v>G</v>
          </cell>
        </row>
        <row r="186">
          <cell r="B186" t="str">
            <v>331103027a</v>
          </cell>
          <cell r="C186" t="str">
            <v>经尿道膀胱碎石取石术(高功率激光碎石法)</v>
          </cell>
          <cell r="D186" t="str">
            <v>指使用钬激光等高功率激光进行的膀胱、输尿管结石碎石、取石；含激光光纤。</v>
          </cell>
        </row>
        <row r="186">
          <cell r="F186" t="str">
            <v>次</v>
          </cell>
        </row>
        <row r="186">
          <cell r="H186">
            <v>2300</v>
          </cell>
          <cell r="I186">
            <v>1840</v>
          </cell>
          <cell r="J186">
            <v>960</v>
          </cell>
          <cell r="K186">
            <v>2300</v>
          </cell>
          <cell r="L186">
            <v>1840</v>
          </cell>
          <cell r="M186">
            <v>1380</v>
          </cell>
          <cell r="N186" t="str">
            <v>甲类</v>
          </cell>
          <cell r="O186" t="str">
            <v>G</v>
          </cell>
        </row>
        <row r="187">
          <cell r="B187" t="str">
            <v>331301002a</v>
          </cell>
          <cell r="C187" t="str">
            <v>卵巢囊肿剔除术</v>
          </cell>
        </row>
        <row r="187">
          <cell r="F187" t="str">
            <v>单侧</v>
          </cell>
        </row>
        <row r="187">
          <cell r="H187">
            <v>900</v>
          </cell>
          <cell r="I187">
            <v>720</v>
          </cell>
          <cell r="J187">
            <v>420</v>
          </cell>
          <cell r="K187">
            <v>900</v>
          </cell>
          <cell r="L187">
            <v>720</v>
          </cell>
          <cell r="M187">
            <v>576</v>
          </cell>
          <cell r="N187" t="str">
            <v>甲类</v>
          </cell>
          <cell r="O187" t="str">
            <v>G</v>
          </cell>
        </row>
        <row r="188">
          <cell r="B188" t="str">
            <v>331301002b</v>
          </cell>
          <cell r="C188" t="str">
            <v>卵巢囊肿烧灼术</v>
          </cell>
        </row>
        <row r="188">
          <cell r="F188" t="str">
            <v>单侧</v>
          </cell>
        </row>
        <row r="188">
          <cell r="H188">
            <v>600</v>
          </cell>
          <cell r="I188">
            <v>480</v>
          </cell>
          <cell r="J188">
            <v>360</v>
          </cell>
          <cell r="K188">
            <v>810</v>
          </cell>
          <cell r="L188">
            <v>648</v>
          </cell>
          <cell r="M188">
            <v>486</v>
          </cell>
          <cell r="N188" t="str">
            <v>甲类</v>
          </cell>
          <cell r="O188" t="str">
            <v>G</v>
          </cell>
        </row>
        <row r="189">
          <cell r="B189" t="str">
            <v>331301006a</v>
          </cell>
          <cell r="C189" t="str">
            <v>卵巢癌根治术</v>
          </cell>
        </row>
        <row r="189">
          <cell r="F189" t="str">
            <v>次</v>
          </cell>
        </row>
        <row r="189">
          <cell r="H189">
            <v>3000</v>
          </cell>
          <cell r="I189">
            <v>2400</v>
          </cell>
          <cell r="J189">
            <v>1200</v>
          </cell>
          <cell r="K189">
            <v>3000</v>
          </cell>
          <cell r="L189">
            <v>2400</v>
          </cell>
          <cell r="M189">
            <v>1800</v>
          </cell>
          <cell r="N189" t="str">
            <v>甲类</v>
          </cell>
          <cell r="O189" t="str">
            <v>G</v>
          </cell>
        </row>
        <row r="190">
          <cell r="B190" t="str">
            <v>331301006b</v>
          </cell>
          <cell r="C190" t="str">
            <v>卵巢癌根治术+膀胱或肠管部分切除术</v>
          </cell>
        </row>
        <row r="190">
          <cell r="F190" t="str">
            <v>次</v>
          </cell>
        </row>
        <row r="190">
          <cell r="H190">
            <v>2500</v>
          </cell>
          <cell r="I190">
            <v>2000</v>
          </cell>
          <cell r="J190">
            <v>1500</v>
          </cell>
          <cell r="K190">
            <v>2800</v>
          </cell>
          <cell r="L190">
            <v>2200</v>
          </cell>
          <cell r="M190">
            <v>1700</v>
          </cell>
          <cell r="N190" t="str">
            <v>甲类</v>
          </cell>
          <cell r="O190" t="str">
            <v>G</v>
          </cell>
        </row>
        <row r="191">
          <cell r="B191" t="str">
            <v>331302004a</v>
          </cell>
          <cell r="C191" t="str">
            <v>输卵管切除术</v>
          </cell>
        </row>
        <row r="191">
          <cell r="F191" t="str">
            <v>次</v>
          </cell>
        </row>
        <row r="191">
          <cell r="H191">
            <v>800</v>
          </cell>
          <cell r="I191">
            <v>640</v>
          </cell>
          <cell r="J191">
            <v>480</v>
          </cell>
          <cell r="K191">
            <v>800</v>
          </cell>
          <cell r="L191">
            <v>640</v>
          </cell>
          <cell r="M191">
            <v>660</v>
          </cell>
          <cell r="N191" t="str">
            <v>甲类</v>
          </cell>
          <cell r="O191" t="str">
            <v>G</v>
          </cell>
        </row>
        <row r="192">
          <cell r="B192" t="str">
            <v>331303002b</v>
          </cell>
          <cell r="C192" t="str">
            <v>宫颈肌瘤剔除术(经阴道)</v>
          </cell>
        </row>
        <row r="192">
          <cell r="F192" t="str">
            <v>次</v>
          </cell>
        </row>
        <row r="192">
          <cell r="H192">
            <v>1100</v>
          </cell>
          <cell r="I192">
            <v>880</v>
          </cell>
          <cell r="J192">
            <v>660</v>
          </cell>
          <cell r="K192">
            <v>1350</v>
          </cell>
          <cell r="L192">
            <v>1080</v>
          </cell>
          <cell r="M192">
            <v>810</v>
          </cell>
          <cell r="N192" t="str">
            <v>甲类</v>
          </cell>
          <cell r="O192" t="str">
            <v>G</v>
          </cell>
        </row>
        <row r="193">
          <cell r="B193" t="str">
            <v>331306008b</v>
          </cell>
          <cell r="C193" t="str">
            <v>阴式子宫肌瘤切除术</v>
          </cell>
        </row>
        <row r="193">
          <cell r="F193" t="str">
            <v>次</v>
          </cell>
        </row>
        <row r="193">
          <cell r="H193">
            <v>800</v>
          </cell>
          <cell r="I193">
            <v>640</v>
          </cell>
          <cell r="J193">
            <v>480</v>
          </cell>
          <cell r="K193">
            <v>990</v>
          </cell>
          <cell r="L193">
            <v>792</v>
          </cell>
          <cell r="M193">
            <v>594</v>
          </cell>
          <cell r="N193" t="str">
            <v>甲类</v>
          </cell>
          <cell r="O193" t="str">
            <v>G</v>
          </cell>
        </row>
        <row r="194">
          <cell r="B194" t="str">
            <v>331501032a</v>
          </cell>
          <cell r="C194" t="str">
            <v>胸腰椎骨折切开复位内固定术(后方入路)</v>
          </cell>
        </row>
        <row r="194">
          <cell r="F194" t="str">
            <v>次</v>
          </cell>
        </row>
        <row r="194">
          <cell r="H194">
            <v>1800</v>
          </cell>
          <cell r="I194">
            <v>1440</v>
          </cell>
          <cell r="J194">
            <v>1080</v>
          </cell>
          <cell r="K194">
            <v>2340</v>
          </cell>
          <cell r="L194">
            <v>1872</v>
          </cell>
          <cell r="M194">
            <v>1404</v>
          </cell>
          <cell r="N194" t="str">
            <v>甲类</v>
          </cell>
          <cell r="O194" t="str">
            <v>G</v>
          </cell>
        </row>
        <row r="195">
          <cell r="B195" t="str">
            <v>331501036a</v>
          </cell>
          <cell r="C195" t="str">
            <v>椎管扩大减压术(单节)</v>
          </cell>
          <cell r="D195" t="str">
            <v>包括椎管狭窄减压术（单节）。</v>
          </cell>
        </row>
        <row r="195">
          <cell r="F195" t="str">
            <v>次</v>
          </cell>
        </row>
        <row r="195">
          <cell r="H195">
            <v>1400</v>
          </cell>
          <cell r="I195">
            <v>1120</v>
          </cell>
          <cell r="J195">
            <v>840</v>
          </cell>
          <cell r="K195">
            <v>1890</v>
          </cell>
          <cell r="L195">
            <v>1512</v>
          </cell>
          <cell r="M195">
            <v>1134</v>
          </cell>
          <cell r="N195" t="str">
            <v>甲类</v>
          </cell>
          <cell r="O195" t="str">
            <v>G</v>
          </cell>
        </row>
        <row r="196">
          <cell r="B196" t="str">
            <v>331501036b</v>
          </cell>
          <cell r="C196" t="str">
            <v>椎管扩大减压术(多节)</v>
          </cell>
          <cell r="D196" t="str">
            <v>包括椎管狭窄减压术（多节）。</v>
          </cell>
        </row>
        <row r="196">
          <cell r="F196" t="str">
            <v>次</v>
          </cell>
        </row>
        <row r="196">
          <cell r="H196">
            <v>2000</v>
          </cell>
          <cell r="I196">
            <v>1600</v>
          </cell>
          <cell r="J196">
            <v>1200</v>
          </cell>
          <cell r="K196">
            <v>2520</v>
          </cell>
          <cell r="L196">
            <v>2016</v>
          </cell>
          <cell r="M196">
            <v>1512</v>
          </cell>
          <cell r="N196" t="str">
            <v>甲类</v>
          </cell>
          <cell r="O196" t="str">
            <v>G</v>
          </cell>
        </row>
        <row r="197">
          <cell r="B197" t="str">
            <v>331501036c</v>
          </cell>
          <cell r="C197" t="str">
            <v>椎管扩大减压术+神经根管减压(单节)</v>
          </cell>
        </row>
        <row r="197">
          <cell r="F197" t="str">
            <v>次</v>
          </cell>
        </row>
        <row r="197">
          <cell r="H197">
            <v>1700</v>
          </cell>
          <cell r="I197">
            <v>1360</v>
          </cell>
          <cell r="J197">
            <v>1020</v>
          </cell>
          <cell r="K197">
            <v>2160</v>
          </cell>
          <cell r="L197">
            <v>1728</v>
          </cell>
          <cell r="M197">
            <v>1296</v>
          </cell>
          <cell r="N197" t="str">
            <v>甲类</v>
          </cell>
          <cell r="O197" t="str">
            <v>G</v>
          </cell>
        </row>
        <row r="198">
          <cell r="B198" t="str">
            <v>331501036d</v>
          </cell>
          <cell r="C198" t="str">
            <v>椎管扩大减压术+神经根管减压(多节)</v>
          </cell>
        </row>
        <row r="198">
          <cell r="F198" t="str">
            <v>次</v>
          </cell>
        </row>
        <row r="198">
          <cell r="H198">
            <v>2300</v>
          </cell>
          <cell r="I198">
            <v>1840</v>
          </cell>
          <cell r="J198">
            <v>1380</v>
          </cell>
          <cell r="K198">
            <v>2700</v>
          </cell>
          <cell r="L198">
            <v>2160</v>
          </cell>
          <cell r="M198">
            <v>1620</v>
          </cell>
          <cell r="N198" t="str">
            <v>甲类</v>
          </cell>
          <cell r="O198" t="str">
            <v>G</v>
          </cell>
        </row>
        <row r="199">
          <cell r="B199" t="str">
            <v>331501040a</v>
          </cell>
          <cell r="C199" t="str">
            <v>后路腰椎间盘镜椎间盘髓核摘除术(MED)</v>
          </cell>
        </row>
        <row r="199">
          <cell r="F199" t="str">
            <v>次</v>
          </cell>
          <cell r="G199" t="str">
            <v>不得另收内镜使用费。</v>
          </cell>
          <cell r="H199">
            <v>1600</v>
          </cell>
          <cell r="I199">
            <v>1280</v>
          </cell>
          <cell r="J199">
            <v>960</v>
          </cell>
          <cell r="K199">
            <v>2070</v>
          </cell>
          <cell r="L199">
            <v>1656</v>
          </cell>
          <cell r="M199">
            <v>1242</v>
          </cell>
          <cell r="N199" t="str">
            <v>甲类</v>
          </cell>
          <cell r="O199" t="str">
            <v>G</v>
          </cell>
        </row>
        <row r="200">
          <cell r="B200" t="str">
            <v>331501040b</v>
          </cell>
          <cell r="C200" t="str">
            <v>椎间孔镜椎间盘髓核摘除术</v>
          </cell>
        </row>
        <row r="200">
          <cell r="F200" t="str">
            <v>次</v>
          </cell>
          <cell r="G200" t="str">
            <v>不得另收内镜使用费。</v>
          </cell>
          <cell r="H200">
            <v>1600</v>
          </cell>
          <cell r="I200">
            <v>1280</v>
          </cell>
          <cell r="J200">
            <v>960</v>
          </cell>
          <cell r="K200">
            <v>2070</v>
          </cell>
          <cell r="L200">
            <v>1656</v>
          </cell>
          <cell r="M200">
            <v>1242</v>
          </cell>
          <cell r="N200" t="str">
            <v>甲类</v>
          </cell>
          <cell r="O200" t="str">
            <v>G</v>
          </cell>
        </row>
        <row r="201">
          <cell r="B201" t="str">
            <v>331501042a</v>
          </cell>
          <cell r="C201" t="str">
            <v>腰椎滑脱椎弓根螺钉内固定植骨融合术</v>
          </cell>
        </row>
        <row r="201">
          <cell r="F201" t="str">
            <v>次</v>
          </cell>
        </row>
        <row r="201">
          <cell r="H201">
            <v>1800</v>
          </cell>
          <cell r="I201">
            <v>1440</v>
          </cell>
          <cell r="J201">
            <v>1080</v>
          </cell>
          <cell r="K201">
            <v>2250</v>
          </cell>
          <cell r="L201">
            <v>1800</v>
          </cell>
          <cell r="M201">
            <v>1350</v>
          </cell>
          <cell r="N201" t="str">
            <v>甲类</v>
          </cell>
          <cell r="O201" t="str">
            <v>G</v>
          </cell>
        </row>
        <row r="202">
          <cell r="B202" t="str">
            <v>331507014b</v>
          </cell>
          <cell r="C202" t="str">
            <v>人工关节翻修术(全髋关节)</v>
          </cell>
          <cell r="D202" t="str">
            <v> 指全髋关节翻修；含原植入人工关节、人工股骨头取出。</v>
          </cell>
        </row>
        <row r="202">
          <cell r="F202" t="str">
            <v>次</v>
          </cell>
        </row>
        <row r="202">
          <cell r="H202">
            <v>1800</v>
          </cell>
          <cell r="I202">
            <v>1440</v>
          </cell>
          <cell r="J202">
            <v>1080</v>
          </cell>
          <cell r="K202">
            <v>2000</v>
          </cell>
          <cell r="L202">
            <v>1600</v>
          </cell>
          <cell r="M202">
            <v>1200</v>
          </cell>
          <cell r="N202" t="str">
            <v>甲类</v>
          </cell>
          <cell r="O202" t="str">
            <v>G</v>
          </cell>
        </row>
        <row r="203">
          <cell r="B203" t="str">
            <v>331521008a</v>
          </cell>
          <cell r="C203" t="str">
            <v>手外伤清创术(简单)</v>
          </cell>
          <cell r="D203" t="str">
            <v>指单手指外伤清创。</v>
          </cell>
        </row>
        <row r="203">
          <cell r="F203" t="str">
            <v>次</v>
          </cell>
        </row>
        <row r="203">
          <cell r="H203">
            <v>260</v>
          </cell>
          <cell r="I203">
            <v>220</v>
          </cell>
          <cell r="J203">
            <v>120</v>
          </cell>
          <cell r="K203">
            <v>260</v>
          </cell>
          <cell r="L203">
            <v>220</v>
          </cell>
          <cell r="M203">
            <v>176</v>
          </cell>
          <cell r="N203" t="str">
            <v>甲类</v>
          </cell>
          <cell r="O203" t="str">
            <v>G</v>
          </cell>
        </row>
        <row r="204">
          <cell r="B204" t="str">
            <v>331601002b</v>
          </cell>
          <cell r="C204" t="str">
            <v>乳腺肿物切除术(微创手术)</v>
          </cell>
          <cell r="D204" t="str">
            <v>含穿刺定位。</v>
          </cell>
          <cell r="E204" t="str">
            <v>旋切探针</v>
          </cell>
          <cell r="F204" t="str">
            <v>单侧</v>
          </cell>
          <cell r="G204" t="str">
            <v>不得另收定位针材料费。</v>
          </cell>
          <cell r="H204">
            <v>200</v>
          </cell>
          <cell r="I204">
            <v>160</v>
          </cell>
          <cell r="J204">
            <v>120</v>
          </cell>
          <cell r="K204">
            <v>270</v>
          </cell>
          <cell r="L204">
            <v>216</v>
          </cell>
          <cell r="M204">
            <v>162</v>
          </cell>
          <cell r="N204" t="str">
            <v>甲类</v>
          </cell>
          <cell r="O204" t="str">
            <v>G</v>
          </cell>
        </row>
        <row r="205">
          <cell r="B205" t="str">
            <v>33a</v>
          </cell>
          <cell r="C205" t="str">
            <v>胸腔镜使用费</v>
          </cell>
        </row>
        <row r="205">
          <cell r="F205" t="str">
            <v>每例</v>
          </cell>
          <cell r="G205" t="str">
            <v>使用该镜手术时加收。</v>
          </cell>
          <cell r="H205">
            <v>200</v>
          </cell>
          <cell r="I205">
            <v>200</v>
          </cell>
          <cell r="J205">
            <v>200</v>
          </cell>
          <cell r="K205">
            <v>270</v>
          </cell>
          <cell r="L205">
            <v>270</v>
          </cell>
          <cell r="M205">
            <v>270</v>
          </cell>
          <cell r="N205" t="str">
            <v>乙类</v>
          </cell>
          <cell r="O205" t="str">
            <v>G</v>
          </cell>
        </row>
        <row r="206">
          <cell r="B206" t="str">
            <v>33b</v>
          </cell>
          <cell r="C206" t="str">
            <v>腹腔镜使用费</v>
          </cell>
        </row>
        <row r="206">
          <cell r="F206" t="str">
            <v>每例</v>
          </cell>
          <cell r="G206" t="str">
            <v>使用该镜手术时加收。</v>
          </cell>
          <cell r="H206">
            <v>200</v>
          </cell>
          <cell r="I206">
            <v>200</v>
          </cell>
          <cell r="J206">
            <v>200</v>
          </cell>
          <cell r="K206">
            <v>260</v>
          </cell>
          <cell r="L206">
            <v>260</v>
          </cell>
          <cell r="M206">
            <v>260</v>
          </cell>
          <cell r="N206" t="str">
            <v>乙类</v>
          </cell>
          <cell r="O206" t="str">
            <v>G</v>
          </cell>
        </row>
        <row r="207">
          <cell r="B207" t="str">
            <v>33d</v>
          </cell>
          <cell r="C207" t="str">
            <v>简单手术特殊刀使用费</v>
          </cell>
          <cell r="D207" t="str">
            <v>指使用特定特殊刀具进行最高限价在1000元以下手术时加收的特殊刀具使用费；含设备折旧和刀头等耗材。</v>
          </cell>
        </row>
        <row r="207">
          <cell r="F207" t="str">
            <v>每例</v>
          </cell>
          <cell r="G207" t="str">
            <v>使用高频电刀、氩氦刀、氩汽刀、等离子刀、激光刀、微波刀、超声刀、射频刀进行手术时加收；单次手术使用多种特殊刀具时只能收取一种刀具的使用费。</v>
          </cell>
          <cell r="H207">
            <v>150</v>
          </cell>
          <cell r="I207">
            <v>150</v>
          </cell>
          <cell r="J207">
            <v>150</v>
          </cell>
          <cell r="K207">
            <v>200</v>
          </cell>
          <cell r="L207">
            <v>200</v>
          </cell>
          <cell r="M207">
            <v>200</v>
          </cell>
          <cell r="N207" t="str">
            <v>甲类</v>
          </cell>
          <cell r="O207" t="str">
            <v>G</v>
          </cell>
        </row>
        <row r="208">
          <cell r="B208" t="str">
            <v>33e1</v>
          </cell>
          <cell r="C208" t="str">
            <v>复杂手术特殊刀使用费(高频电刀、氩氦刀)</v>
          </cell>
        </row>
        <row r="208">
          <cell r="F208" t="str">
            <v>每例</v>
          </cell>
          <cell r="G208" t="str">
            <v>使用高频电刀、氩氦刀进行手术时加收。</v>
          </cell>
          <cell r="H208">
            <v>200</v>
          </cell>
          <cell r="I208">
            <v>200</v>
          </cell>
          <cell r="J208">
            <v>200</v>
          </cell>
          <cell r="K208">
            <v>250</v>
          </cell>
          <cell r="L208">
            <v>250</v>
          </cell>
          <cell r="M208">
            <v>250</v>
          </cell>
          <cell r="N208" t="str">
            <v>乙类</v>
          </cell>
          <cell r="O208" t="str">
            <v>G</v>
          </cell>
        </row>
        <row r="209">
          <cell r="B209" t="str">
            <v>33f1</v>
          </cell>
          <cell r="C209" t="str">
            <v>头颈部骨手术动力系统使用费</v>
          </cell>
          <cell r="D209" t="str">
            <v>头颈部指头颅、颌面、眼耳鼻喉、颈椎。</v>
          </cell>
        </row>
        <row r="209">
          <cell r="F209" t="str">
            <v>每例</v>
          </cell>
        </row>
        <row r="209">
          <cell r="H209">
            <v>250</v>
          </cell>
          <cell r="I209">
            <v>250</v>
          </cell>
          <cell r="J209">
            <v>250</v>
          </cell>
          <cell r="K209">
            <v>315</v>
          </cell>
          <cell r="L209">
            <v>315</v>
          </cell>
          <cell r="M209">
            <v>315</v>
          </cell>
          <cell r="N209" t="str">
            <v>乙类</v>
          </cell>
          <cell r="O209" t="str">
            <v>G</v>
          </cell>
        </row>
        <row r="210">
          <cell r="B210" t="str">
            <v>33f2</v>
          </cell>
          <cell r="C210" t="str">
            <v>躯干、四肢骨手术动力系统使用费</v>
          </cell>
        </row>
        <row r="210">
          <cell r="F210" t="str">
            <v>每例</v>
          </cell>
        </row>
        <row r="210">
          <cell r="H210">
            <v>100</v>
          </cell>
          <cell r="I210">
            <v>100</v>
          </cell>
          <cell r="J210">
            <v>100</v>
          </cell>
          <cell r="K210">
            <v>135</v>
          </cell>
          <cell r="L210">
            <v>135</v>
          </cell>
          <cell r="M210">
            <v>135</v>
          </cell>
          <cell r="N210" t="str">
            <v>乙类</v>
          </cell>
          <cell r="O210" t="str">
            <v>G</v>
          </cell>
        </row>
        <row r="211">
          <cell r="B211">
            <v>430000005</v>
          </cell>
          <cell r="C211" t="str">
            <v>微针针刺</v>
          </cell>
        </row>
        <row r="211">
          <cell r="F211" t="str">
            <v>次</v>
          </cell>
        </row>
        <row r="211">
          <cell r="H211">
            <v>10</v>
          </cell>
          <cell r="I211">
            <v>10</v>
          </cell>
          <cell r="J211">
            <v>10</v>
          </cell>
          <cell r="K211">
            <v>13</v>
          </cell>
          <cell r="L211">
            <v>13</v>
          </cell>
          <cell r="M211">
            <v>11</v>
          </cell>
          <cell r="N211" t="str">
            <v>甲类</v>
          </cell>
          <cell r="O211" t="str">
            <v>E</v>
          </cell>
        </row>
        <row r="212">
          <cell r="B212">
            <v>430000016</v>
          </cell>
          <cell r="C212" t="str">
            <v>电针</v>
          </cell>
        </row>
        <row r="212">
          <cell r="F212" t="str">
            <v>二个穴位</v>
          </cell>
        </row>
        <row r="212">
          <cell r="H212">
            <v>15</v>
          </cell>
          <cell r="I212">
            <v>15</v>
          </cell>
          <cell r="J212">
            <v>15</v>
          </cell>
          <cell r="K212">
            <v>18</v>
          </cell>
          <cell r="L212">
            <v>18</v>
          </cell>
          <cell r="M212">
            <v>16</v>
          </cell>
          <cell r="N212" t="str">
            <v>甲类</v>
          </cell>
          <cell r="O212" t="str">
            <v>E</v>
          </cell>
        </row>
        <row r="213">
          <cell r="B213">
            <v>440000001</v>
          </cell>
          <cell r="C213" t="str">
            <v>灸法</v>
          </cell>
          <cell r="D213" t="str">
            <v>包括艾条灸、艾柱灸、艾箱灸、天灸等灸法。</v>
          </cell>
        </row>
        <row r="213">
          <cell r="F213" t="str">
            <v>次</v>
          </cell>
        </row>
        <row r="213">
          <cell r="H213">
            <v>14</v>
          </cell>
          <cell r="I213">
            <v>14</v>
          </cell>
          <cell r="J213">
            <v>10</v>
          </cell>
          <cell r="K213">
            <v>14</v>
          </cell>
          <cell r="L213">
            <v>14</v>
          </cell>
          <cell r="M213">
            <v>11</v>
          </cell>
          <cell r="N213" t="str">
            <v>甲类</v>
          </cell>
          <cell r="O213" t="str">
            <v>E</v>
          </cell>
        </row>
        <row r="214">
          <cell r="B214">
            <v>440000002</v>
          </cell>
          <cell r="C214" t="str">
            <v>隔物灸法</v>
          </cell>
          <cell r="D214" t="str">
            <v>包括隔姜灸、药饼灸、隔盐灸等灸法。</v>
          </cell>
        </row>
        <row r="214">
          <cell r="F214" t="str">
            <v>次</v>
          </cell>
        </row>
        <row r="214">
          <cell r="H214">
            <v>15</v>
          </cell>
          <cell r="I214">
            <v>20</v>
          </cell>
          <cell r="J214">
            <v>15</v>
          </cell>
          <cell r="K214">
            <v>27</v>
          </cell>
          <cell r="L214">
            <v>25</v>
          </cell>
          <cell r="M214">
            <v>23</v>
          </cell>
          <cell r="N214" t="str">
            <v>甲类</v>
          </cell>
          <cell r="O214" t="str">
            <v>E</v>
          </cell>
        </row>
        <row r="215">
          <cell r="B215">
            <v>440000004</v>
          </cell>
          <cell r="C215" t="str">
            <v>拔罐疗法</v>
          </cell>
          <cell r="D215" t="str">
            <v>包括火罐、电火罐、闪罐、着罐、电罐、磁疗罐、真空拔罐等疗法。</v>
          </cell>
        </row>
        <row r="215">
          <cell r="F215" t="str">
            <v>3罐</v>
          </cell>
        </row>
        <row r="215">
          <cell r="H215">
            <v>14</v>
          </cell>
          <cell r="I215">
            <v>14</v>
          </cell>
          <cell r="J215">
            <v>10</v>
          </cell>
          <cell r="K215">
            <v>14</v>
          </cell>
          <cell r="L215">
            <v>14</v>
          </cell>
          <cell r="M215">
            <v>12</v>
          </cell>
          <cell r="N215" t="str">
            <v>甲类</v>
          </cell>
          <cell r="O215" t="str">
            <v>E</v>
          </cell>
        </row>
        <row r="216">
          <cell r="B216">
            <v>440000007</v>
          </cell>
          <cell r="C216" t="str">
            <v>督灸</v>
          </cell>
        </row>
        <row r="216">
          <cell r="F216" t="str">
            <v>次</v>
          </cell>
        </row>
        <row r="216">
          <cell r="H216">
            <v>25</v>
          </cell>
          <cell r="I216">
            <v>25</v>
          </cell>
          <cell r="J216">
            <v>25</v>
          </cell>
          <cell r="K216">
            <v>40</v>
          </cell>
          <cell r="L216">
            <v>36</v>
          </cell>
          <cell r="M216">
            <v>32</v>
          </cell>
          <cell r="N216" t="str">
            <v>甲类</v>
          </cell>
          <cell r="O216" t="str">
            <v>E</v>
          </cell>
        </row>
        <row r="217">
          <cell r="B217">
            <v>460000003</v>
          </cell>
          <cell r="C217" t="str">
            <v>内痔硬化剂注射治疗(枯痔治疗)</v>
          </cell>
        </row>
        <row r="217">
          <cell r="F217" t="str">
            <v>每个痔核</v>
          </cell>
        </row>
        <row r="217">
          <cell r="H217">
            <v>30</v>
          </cell>
          <cell r="I217">
            <v>27</v>
          </cell>
          <cell r="J217">
            <v>24</v>
          </cell>
          <cell r="K217">
            <v>36</v>
          </cell>
          <cell r="L217">
            <v>32</v>
          </cell>
          <cell r="M217">
            <v>28</v>
          </cell>
          <cell r="N217" t="str">
            <v>甲类</v>
          </cell>
          <cell r="O217" t="str">
            <v>E</v>
          </cell>
        </row>
        <row r="218">
          <cell r="B218">
            <v>460000005</v>
          </cell>
          <cell r="C218" t="str">
            <v>血栓性外痔切除术</v>
          </cell>
        </row>
        <row r="218">
          <cell r="F218" t="str">
            <v>次</v>
          </cell>
        </row>
        <row r="218">
          <cell r="H218">
            <v>300</v>
          </cell>
          <cell r="I218">
            <v>270</v>
          </cell>
          <cell r="J218">
            <v>240</v>
          </cell>
          <cell r="K218">
            <v>360</v>
          </cell>
          <cell r="L218">
            <v>324</v>
          </cell>
          <cell r="M218">
            <v>288</v>
          </cell>
          <cell r="N218" t="str">
            <v>甲类</v>
          </cell>
          <cell r="O218" t="str">
            <v>E</v>
          </cell>
        </row>
        <row r="219">
          <cell r="B219">
            <v>460000006</v>
          </cell>
          <cell r="C219" t="str">
            <v>环状混合痔切除术</v>
          </cell>
          <cell r="D219" t="str">
            <v>包括脱出嵌顿痔切除术。</v>
          </cell>
        </row>
        <row r="219">
          <cell r="F219" t="str">
            <v>次</v>
          </cell>
        </row>
        <row r="219">
          <cell r="H219">
            <v>500</v>
          </cell>
          <cell r="I219">
            <v>450</v>
          </cell>
          <cell r="J219">
            <v>400</v>
          </cell>
          <cell r="K219">
            <v>630</v>
          </cell>
          <cell r="L219">
            <v>567</v>
          </cell>
          <cell r="M219">
            <v>504</v>
          </cell>
          <cell r="N219" t="str">
            <v>甲类</v>
          </cell>
          <cell r="O219" t="str">
            <v>E</v>
          </cell>
        </row>
        <row r="220">
          <cell r="B220">
            <v>460000007</v>
          </cell>
          <cell r="C220" t="str">
            <v>混合痔外剥内扎术</v>
          </cell>
        </row>
        <row r="220">
          <cell r="F220" t="str">
            <v>次</v>
          </cell>
        </row>
        <row r="220">
          <cell r="H220">
            <v>500</v>
          </cell>
          <cell r="I220">
            <v>630</v>
          </cell>
          <cell r="J220">
            <v>400</v>
          </cell>
          <cell r="K220">
            <v>810</v>
          </cell>
          <cell r="L220">
            <v>729</v>
          </cell>
          <cell r="M220">
            <v>648</v>
          </cell>
          <cell r="N220" t="str">
            <v>甲类</v>
          </cell>
          <cell r="O220" t="str">
            <v>E</v>
          </cell>
        </row>
        <row r="221">
          <cell r="B221">
            <v>460000008</v>
          </cell>
          <cell r="C221" t="str">
            <v>肛周脓肿一次性根治术</v>
          </cell>
        </row>
        <row r="221">
          <cell r="F221" t="str">
            <v>次</v>
          </cell>
        </row>
        <row r="221">
          <cell r="H221">
            <v>500</v>
          </cell>
          <cell r="I221">
            <v>630</v>
          </cell>
          <cell r="J221">
            <v>400</v>
          </cell>
          <cell r="K221">
            <v>810</v>
          </cell>
          <cell r="L221">
            <v>729</v>
          </cell>
          <cell r="M221">
            <v>648</v>
          </cell>
          <cell r="N221" t="str">
            <v>甲类</v>
          </cell>
          <cell r="O221" t="str">
            <v>E</v>
          </cell>
        </row>
        <row r="222">
          <cell r="B222">
            <v>460000009</v>
          </cell>
          <cell r="C222" t="str">
            <v>肛外括约肌折叠术</v>
          </cell>
        </row>
        <row r="222">
          <cell r="F222" t="str">
            <v>次</v>
          </cell>
        </row>
        <row r="222">
          <cell r="H222">
            <v>500</v>
          </cell>
          <cell r="I222">
            <v>450</v>
          </cell>
          <cell r="J222">
            <v>400</v>
          </cell>
          <cell r="K222">
            <v>630</v>
          </cell>
          <cell r="L222">
            <v>567</v>
          </cell>
          <cell r="M222">
            <v>504</v>
          </cell>
          <cell r="N222" t="str">
            <v>甲类</v>
          </cell>
          <cell r="O222" t="str">
            <v>E</v>
          </cell>
        </row>
        <row r="223">
          <cell r="B223">
            <v>460000010</v>
          </cell>
          <cell r="C223" t="str">
            <v>直肠前突修补术</v>
          </cell>
        </row>
        <row r="223">
          <cell r="F223" t="str">
            <v>次</v>
          </cell>
        </row>
        <row r="223">
          <cell r="H223">
            <v>500</v>
          </cell>
          <cell r="I223">
            <v>450</v>
          </cell>
          <cell r="J223">
            <v>400</v>
          </cell>
          <cell r="K223">
            <v>630</v>
          </cell>
          <cell r="L223">
            <v>567</v>
          </cell>
          <cell r="M223">
            <v>504</v>
          </cell>
          <cell r="N223" t="str">
            <v>甲类</v>
          </cell>
          <cell r="O223" t="str">
            <v>E</v>
          </cell>
        </row>
        <row r="224">
          <cell r="B224">
            <v>460000011</v>
          </cell>
          <cell r="C224" t="str">
            <v>肛瘘封堵术</v>
          </cell>
        </row>
        <row r="224">
          <cell r="F224" t="str">
            <v>次</v>
          </cell>
        </row>
        <row r="224">
          <cell r="H224">
            <v>300</v>
          </cell>
          <cell r="I224">
            <v>270</v>
          </cell>
          <cell r="J224">
            <v>240</v>
          </cell>
          <cell r="K224">
            <v>450</v>
          </cell>
          <cell r="L224">
            <v>405</v>
          </cell>
          <cell r="M224">
            <v>360</v>
          </cell>
          <cell r="N224" t="str">
            <v>甲类</v>
          </cell>
          <cell r="O224" t="str">
            <v>E</v>
          </cell>
        </row>
        <row r="225">
          <cell r="B225">
            <v>460000012</v>
          </cell>
          <cell r="C225" t="str">
            <v>结肠水疗（08年9月1日执行国家新增项目）</v>
          </cell>
          <cell r="D225" t="str">
            <v>含结肠灌洗治疗和肠腔内给药。</v>
          </cell>
          <cell r="E225" t="str">
            <v>一次性结肠透析管</v>
          </cell>
          <cell r="F225" t="str">
            <v>次</v>
          </cell>
        </row>
        <row r="225">
          <cell r="H225">
            <v>50</v>
          </cell>
          <cell r="I225">
            <v>45</v>
          </cell>
          <cell r="J225">
            <v>40</v>
          </cell>
          <cell r="K225">
            <v>54</v>
          </cell>
          <cell r="L225">
            <v>48</v>
          </cell>
          <cell r="M225">
            <v>43</v>
          </cell>
          <cell r="N225" t="str">
            <v>甲类</v>
          </cell>
          <cell r="O225" t="str">
            <v>E</v>
          </cell>
        </row>
        <row r="226">
          <cell r="B226">
            <v>460000013</v>
          </cell>
          <cell r="C226" t="str">
            <v>肛周药物注射封闭术（09年9月1日执行国家新增项目）</v>
          </cell>
          <cell r="D226" t="str">
            <v>包括肛周皮下封闭、穴位封闭。</v>
          </cell>
        </row>
        <row r="226">
          <cell r="F226" t="str">
            <v>次</v>
          </cell>
        </row>
        <row r="226">
          <cell r="H226">
            <v>20</v>
          </cell>
          <cell r="I226">
            <v>18</v>
          </cell>
          <cell r="J226">
            <v>16</v>
          </cell>
          <cell r="K226">
            <v>22</v>
          </cell>
          <cell r="L226">
            <v>20</v>
          </cell>
          <cell r="M226">
            <v>18</v>
          </cell>
          <cell r="N226" t="str">
            <v>甲类</v>
          </cell>
          <cell r="O226" t="str">
            <v>E</v>
          </cell>
        </row>
        <row r="227">
          <cell r="B227">
            <v>460000014</v>
          </cell>
          <cell r="C227" t="str">
            <v>手术扩肛治疗（08年9月1日执行国家新增项目）</v>
          </cell>
          <cell r="D227" t="str">
            <v>指通过手术扩肛</v>
          </cell>
        </row>
        <row r="227">
          <cell r="F227" t="str">
            <v>次</v>
          </cell>
        </row>
        <row r="227">
          <cell r="H227">
            <v>600</v>
          </cell>
          <cell r="I227">
            <v>540</v>
          </cell>
          <cell r="J227">
            <v>480</v>
          </cell>
          <cell r="K227">
            <v>720</v>
          </cell>
          <cell r="L227">
            <v>648</v>
          </cell>
          <cell r="M227">
            <v>576</v>
          </cell>
          <cell r="N227" t="str">
            <v>甲类</v>
          </cell>
          <cell r="O227" t="str">
            <v>E</v>
          </cell>
        </row>
        <row r="228">
          <cell r="B228">
            <v>460000022</v>
          </cell>
          <cell r="C228" t="str">
            <v>直肠脱垂注射术（09年9月1日执行国家新增项目）</v>
          </cell>
          <cell r="D228" t="str">
            <v>含扩肛、直肠内及直肠外注射。</v>
          </cell>
        </row>
        <row r="228">
          <cell r="F228" t="str">
            <v>次</v>
          </cell>
        </row>
        <row r="228">
          <cell r="H228">
            <v>100</v>
          </cell>
          <cell r="I228">
            <v>90</v>
          </cell>
          <cell r="J228">
            <v>80</v>
          </cell>
          <cell r="K228">
            <v>180</v>
          </cell>
          <cell r="L228">
            <v>162</v>
          </cell>
          <cell r="M228">
            <v>144</v>
          </cell>
          <cell r="N228" t="str">
            <v>甲类</v>
          </cell>
          <cell r="O228" t="str">
            <v>E</v>
          </cell>
        </row>
        <row r="229">
          <cell r="B229">
            <v>470000005</v>
          </cell>
          <cell r="C229" t="str">
            <v>小针刀治疗</v>
          </cell>
        </row>
        <row r="229">
          <cell r="F229" t="str">
            <v>每部位</v>
          </cell>
        </row>
        <row r="229">
          <cell r="H229">
            <v>50</v>
          </cell>
          <cell r="I229">
            <v>45</v>
          </cell>
          <cell r="J229">
            <v>40</v>
          </cell>
          <cell r="K229">
            <v>63</v>
          </cell>
          <cell r="L229">
            <v>56</v>
          </cell>
          <cell r="M229">
            <v>50</v>
          </cell>
          <cell r="N229" t="str">
            <v>甲类</v>
          </cell>
          <cell r="O229" t="str">
            <v>E</v>
          </cell>
        </row>
        <row r="230">
          <cell r="B230">
            <v>470000007</v>
          </cell>
          <cell r="C230" t="str">
            <v>扁桃体烙法治疗</v>
          </cell>
        </row>
        <row r="230">
          <cell r="F230" t="str">
            <v>次</v>
          </cell>
        </row>
        <row r="230">
          <cell r="H230">
            <v>100</v>
          </cell>
          <cell r="I230">
            <v>90</v>
          </cell>
          <cell r="J230">
            <v>80</v>
          </cell>
          <cell r="K230">
            <v>126</v>
          </cell>
          <cell r="L230">
            <v>113</v>
          </cell>
          <cell r="M230">
            <v>100</v>
          </cell>
          <cell r="N230" t="str">
            <v>甲类</v>
          </cell>
          <cell r="O230" t="str">
            <v>E</v>
          </cell>
        </row>
        <row r="231">
          <cell r="B231">
            <v>470000011</v>
          </cell>
          <cell r="C231" t="str">
            <v>中药直肠滴入治疗</v>
          </cell>
          <cell r="D231" t="str">
            <v>含药物调配。</v>
          </cell>
        </row>
        <row r="231">
          <cell r="F231" t="str">
            <v>次</v>
          </cell>
        </row>
        <row r="231">
          <cell r="H231">
            <v>20</v>
          </cell>
          <cell r="I231">
            <v>20</v>
          </cell>
          <cell r="J231">
            <v>20</v>
          </cell>
          <cell r="K231">
            <v>22</v>
          </cell>
          <cell r="L231">
            <v>22</v>
          </cell>
          <cell r="M231">
            <v>22</v>
          </cell>
          <cell r="N231" t="str">
            <v>甲类</v>
          </cell>
          <cell r="O231" t="str">
            <v>E</v>
          </cell>
        </row>
        <row r="232">
          <cell r="B232">
            <v>470000012</v>
          </cell>
          <cell r="C232" t="str">
            <v>刮痧治疗</v>
          </cell>
        </row>
        <row r="232">
          <cell r="F232" t="str">
            <v>每部位</v>
          </cell>
        </row>
        <row r="232">
          <cell r="H232">
            <v>5</v>
          </cell>
          <cell r="I232">
            <v>5</v>
          </cell>
          <cell r="J232">
            <v>5</v>
          </cell>
          <cell r="K232">
            <v>10</v>
          </cell>
          <cell r="L232">
            <v>10</v>
          </cell>
          <cell r="M232">
            <v>10</v>
          </cell>
          <cell r="N232" t="str">
            <v>甲类</v>
          </cell>
          <cell r="O232" t="str">
            <v>E</v>
          </cell>
        </row>
        <row r="233">
          <cell r="B233">
            <v>470000013</v>
          </cell>
          <cell r="C233" t="str">
            <v>烫熨治疗</v>
          </cell>
        </row>
        <row r="233">
          <cell r="F233" t="str">
            <v>每部位</v>
          </cell>
        </row>
        <row r="233">
          <cell r="H233">
            <v>10</v>
          </cell>
          <cell r="I233">
            <v>10</v>
          </cell>
          <cell r="J233">
            <v>10</v>
          </cell>
          <cell r="K233">
            <v>12</v>
          </cell>
          <cell r="L233">
            <v>12</v>
          </cell>
          <cell r="M233">
            <v>12</v>
          </cell>
          <cell r="N233" t="str">
            <v>甲类</v>
          </cell>
          <cell r="O233" t="str">
            <v>E</v>
          </cell>
        </row>
        <row r="234">
          <cell r="B234" t="str">
            <v>410000008a</v>
          </cell>
          <cell r="C234" t="str">
            <v>中药塌渍治疗（小）</v>
          </cell>
        </row>
        <row r="234">
          <cell r="F234" t="str">
            <v>次</v>
          </cell>
        </row>
        <row r="234">
          <cell r="H234">
            <v>10</v>
          </cell>
          <cell r="I234">
            <v>10</v>
          </cell>
          <cell r="J234">
            <v>10</v>
          </cell>
          <cell r="K234">
            <v>12</v>
          </cell>
          <cell r="L234">
            <v>12</v>
          </cell>
          <cell r="M234">
            <v>11</v>
          </cell>
          <cell r="N234" t="str">
            <v>甲类</v>
          </cell>
          <cell r="O234" t="str">
            <v>E</v>
          </cell>
        </row>
        <row r="235">
          <cell r="B235" t="str">
            <v>410000008b</v>
          </cell>
          <cell r="C235" t="str">
            <v>中药塌渍治疗（大）</v>
          </cell>
        </row>
        <row r="235">
          <cell r="F235" t="str">
            <v>次</v>
          </cell>
        </row>
        <row r="235">
          <cell r="H235">
            <v>20</v>
          </cell>
          <cell r="I235">
            <v>20</v>
          </cell>
          <cell r="J235">
            <v>20</v>
          </cell>
          <cell r="K235">
            <v>22</v>
          </cell>
          <cell r="L235">
            <v>22</v>
          </cell>
          <cell r="M235">
            <v>21</v>
          </cell>
          <cell r="N235" t="str">
            <v>甲类</v>
          </cell>
          <cell r="O235" t="str">
            <v>E</v>
          </cell>
        </row>
        <row r="236">
          <cell r="B236" t="str">
            <v>420000001b</v>
          </cell>
          <cell r="C236" t="str">
            <v>长骨骨折手法整复术(陈旧性骨折)</v>
          </cell>
          <cell r="D236" t="str">
            <v>指四肢长骨、锁骨等骨折手法整复。</v>
          </cell>
        </row>
        <row r="236">
          <cell r="F236" t="str">
            <v>次</v>
          </cell>
        </row>
        <row r="236">
          <cell r="H236">
            <v>280</v>
          </cell>
          <cell r="I236">
            <v>252</v>
          </cell>
          <cell r="J236">
            <v>224</v>
          </cell>
          <cell r="K236">
            <v>500</v>
          </cell>
          <cell r="L236">
            <v>450</v>
          </cell>
          <cell r="M236">
            <v>400</v>
          </cell>
          <cell r="N236" t="str">
            <v>甲类</v>
          </cell>
          <cell r="O236" t="str">
            <v>E</v>
          </cell>
        </row>
        <row r="237">
          <cell r="B237" t="str">
            <v>420000001c</v>
          </cell>
          <cell r="C237" t="str">
            <v>骨折合并关节脱位手法整复术(非陈旧性骨折)</v>
          </cell>
        </row>
        <row r="237">
          <cell r="F237" t="str">
            <v>次</v>
          </cell>
        </row>
        <row r="237">
          <cell r="H237">
            <v>210</v>
          </cell>
          <cell r="I237">
            <v>189</v>
          </cell>
          <cell r="J237">
            <v>168</v>
          </cell>
          <cell r="K237">
            <v>360</v>
          </cell>
          <cell r="L237">
            <v>324</v>
          </cell>
          <cell r="M237">
            <v>288</v>
          </cell>
          <cell r="N237" t="str">
            <v>甲类</v>
          </cell>
          <cell r="O237" t="str">
            <v>E</v>
          </cell>
        </row>
        <row r="238">
          <cell r="B238" t="str">
            <v>420000005c</v>
          </cell>
          <cell r="C238" t="str">
            <v>髋关节脱位手法整复术（非陈旧性脱位）</v>
          </cell>
        </row>
        <row r="238">
          <cell r="F238" t="str">
            <v>次</v>
          </cell>
        </row>
        <row r="238">
          <cell r="H238">
            <v>300</v>
          </cell>
          <cell r="I238">
            <v>270</v>
          </cell>
          <cell r="J238">
            <v>240</v>
          </cell>
          <cell r="K238">
            <v>450</v>
          </cell>
          <cell r="L238">
            <v>405</v>
          </cell>
          <cell r="M238">
            <v>360</v>
          </cell>
          <cell r="N238" t="str">
            <v>甲类</v>
          </cell>
          <cell r="O238" t="str">
            <v>E</v>
          </cell>
        </row>
        <row r="239">
          <cell r="B239" t="str">
            <v>420000005e</v>
          </cell>
          <cell r="C239" t="str">
            <v>指(趾)间关节脱位手法整复术(非陈旧性脱位)</v>
          </cell>
        </row>
        <row r="239">
          <cell r="F239" t="str">
            <v>次</v>
          </cell>
        </row>
        <row r="239">
          <cell r="H239">
            <v>75</v>
          </cell>
          <cell r="I239">
            <v>67</v>
          </cell>
          <cell r="J239">
            <v>60</v>
          </cell>
          <cell r="K239">
            <v>90</v>
          </cell>
          <cell r="L239">
            <v>81</v>
          </cell>
          <cell r="M239">
            <v>72</v>
          </cell>
          <cell r="N239" t="str">
            <v>甲类</v>
          </cell>
          <cell r="O239" t="str">
            <v>E</v>
          </cell>
        </row>
        <row r="240">
          <cell r="B240" t="str">
            <v>420000006a</v>
          </cell>
          <cell r="C240" t="str">
            <v>骨折外固定架固定术</v>
          </cell>
        </row>
        <row r="240">
          <cell r="F240" t="str">
            <v>次</v>
          </cell>
        </row>
        <row r="240">
          <cell r="H240">
            <v>300</v>
          </cell>
          <cell r="I240">
            <v>270</v>
          </cell>
          <cell r="J240">
            <v>240</v>
          </cell>
          <cell r="K240">
            <v>360</v>
          </cell>
          <cell r="L240">
            <v>324</v>
          </cell>
          <cell r="M240">
            <v>288</v>
          </cell>
          <cell r="N240" t="str">
            <v>甲类</v>
          </cell>
          <cell r="O240" t="str">
            <v>E</v>
          </cell>
        </row>
        <row r="241">
          <cell r="B241" t="str">
            <v>420000007a</v>
          </cell>
          <cell r="C241" t="str">
            <v>骨折夹板外固定术</v>
          </cell>
          <cell r="D241" t="str">
            <v>含整复固定；包括8字绷带外固定术、叠瓦式外固定术。</v>
          </cell>
        </row>
        <row r="241">
          <cell r="F241" t="str">
            <v>次</v>
          </cell>
        </row>
        <row r="241">
          <cell r="H241">
            <v>100</v>
          </cell>
          <cell r="I241">
            <v>90</v>
          </cell>
          <cell r="J241">
            <v>80</v>
          </cell>
          <cell r="K241">
            <v>135</v>
          </cell>
          <cell r="L241">
            <v>120</v>
          </cell>
          <cell r="M241">
            <v>108</v>
          </cell>
          <cell r="N241" t="str">
            <v>甲类</v>
          </cell>
          <cell r="O241" t="str">
            <v>E</v>
          </cell>
        </row>
        <row r="242">
          <cell r="B242" t="str">
            <v>430000012a</v>
          </cell>
          <cell r="C242" t="str">
            <v>耳针(耳穴压豆)</v>
          </cell>
        </row>
        <row r="242">
          <cell r="F242" t="str">
            <v>单耳</v>
          </cell>
        </row>
        <row r="242">
          <cell r="H242">
            <v>10</v>
          </cell>
          <cell r="I242">
            <v>10</v>
          </cell>
          <cell r="J242">
            <v>10</v>
          </cell>
          <cell r="K242">
            <v>13</v>
          </cell>
          <cell r="L242">
            <v>13</v>
          </cell>
          <cell r="M242">
            <v>11</v>
          </cell>
          <cell r="N242" t="str">
            <v>甲类</v>
          </cell>
          <cell r="O242" t="str">
            <v>E</v>
          </cell>
        </row>
        <row r="243">
          <cell r="B243" t="str">
            <v>460000018a</v>
          </cell>
          <cell r="C243" t="str">
            <v>肛门直肠周围脓腔搔刮术（单一病灶）</v>
          </cell>
        </row>
        <row r="243">
          <cell r="F243" t="str">
            <v>次</v>
          </cell>
        </row>
        <row r="243">
          <cell r="H243">
            <v>100</v>
          </cell>
          <cell r="I243">
            <v>90</v>
          </cell>
          <cell r="J243">
            <v>80</v>
          </cell>
          <cell r="K243">
            <v>180</v>
          </cell>
          <cell r="L243">
            <v>162</v>
          </cell>
          <cell r="M243">
            <v>144</v>
          </cell>
          <cell r="N243" t="str">
            <v>甲类</v>
          </cell>
          <cell r="O243" t="str">
            <v>E</v>
          </cell>
        </row>
        <row r="244">
          <cell r="B244" t="str">
            <v>460000018b</v>
          </cell>
          <cell r="C244" t="str">
            <v>肛门直肠周围脓腔搔刮术（两个及以上病灶）</v>
          </cell>
        </row>
        <row r="244">
          <cell r="F244" t="str">
            <v>次</v>
          </cell>
        </row>
        <row r="244">
          <cell r="H244">
            <v>150</v>
          </cell>
          <cell r="I244">
            <v>135</v>
          </cell>
          <cell r="J244">
            <v>120</v>
          </cell>
          <cell r="K244">
            <v>225</v>
          </cell>
          <cell r="L244">
            <v>202</v>
          </cell>
          <cell r="M244">
            <v>180</v>
          </cell>
          <cell r="N244" t="str">
            <v>甲类</v>
          </cell>
          <cell r="O244" t="str">
            <v>E</v>
          </cell>
        </row>
        <row r="245">
          <cell r="B245" t="str">
            <v>480000006d</v>
          </cell>
          <cell r="C245" t="str">
            <v>中医住院辨证论治</v>
          </cell>
        </row>
        <row r="245">
          <cell r="F245" t="str">
            <v>日</v>
          </cell>
          <cell r="G245" t="str">
            <v>不得同时收取住院诊查费。</v>
          </cell>
          <cell r="H245">
            <v>20</v>
          </cell>
          <cell r="I245">
            <v>16</v>
          </cell>
          <cell r="J245">
            <v>6</v>
          </cell>
          <cell r="K245">
            <v>22</v>
          </cell>
          <cell r="L245">
            <v>19</v>
          </cell>
          <cell r="M245">
            <v>10</v>
          </cell>
          <cell r="N245" t="str">
            <v>甲类</v>
          </cell>
          <cell r="O245" t="str">
            <v>C</v>
          </cell>
        </row>
        <row r="247">
          <cell r="B247">
            <v>210102008</v>
          </cell>
          <cell r="C247" t="str">
            <v>牙片</v>
          </cell>
          <cell r="D247" t="str">
            <v>包括各种牙片。</v>
          </cell>
        </row>
        <row r="247">
          <cell r="F247" t="str">
            <v>片</v>
          </cell>
        </row>
        <row r="247">
          <cell r="H247">
            <v>15</v>
          </cell>
          <cell r="I247">
            <v>15</v>
          </cell>
          <cell r="J247">
            <v>15</v>
          </cell>
          <cell r="K247">
            <v>13</v>
          </cell>
          <cell r="L247">
            <v>13</v>
          </cell>
          <cell r="M247">
            <v>13</v>
          </cell>
          <cell r="N247" t="str">
            <v>甲类</v>
          </cell>
          <cell r="O247" t="str">
            <v>DI</v>
          </cell>
        </row>
        <row r="248">
          <cell r="B248">
            <v>210102016</v>
          </cell>
          <cell r="C248" t="str">
            <v>计算机X线摄影(Computed Radiography, CR)</v>
          </cell>
          <cell r="D248" t="str">
            <v>含数据采集、增强、存贮、图象显示及存贮介质；包括乳腺钼靶数字化摄片。</v>
          </cell>
          <cell r="E248" t="str">
            <v>激光胶片、干湿胶片</v>
          </cell>
          <cell r="F248" t="str">
            <v>曝光次数</v>
          </cell>
          <cell r="G248" t="str">
            <v>按曝光次数收费；不得再另收非数字化X线摄影及普通胶片费。</v>
          </cell>
          <cell r="H248">
            <v>20</v>
          </cell>
          <cell r="I248">
            <v>20</v>
          </cell>
          <cell r="J248">
            <v>20</v>
          </cell>
          <cell r="K248">
            <v>14</v>
          </cell>
          <cell r="L248">
            <v>14</v>
          </cell>
          <cell r="M248">
            <v>14</v>
          </cell>
          <cell r="N248" t="str">
            <v>乙类</v>
          </cell>
          <cell r="O248" t="str">
            <v>DI</v>
          </cell>
        </row>
        <row r="249">
          <cell r="B249">
            <v>210500004</v>
          </cell>
          <cell r="C249" t="str">
            <v>乳腺血氧功能成像</v>
          </cell>
        </row>
        <row r="249">
          <cell r="F249" t="str">
            <v>单侧</v>
          </cell>
        </row>
        <row r="249">
          <cell r="H249">
            <v>60</v>
          </cell>
          <cell r="I249">
            <v>60</v>
          </cell>
          <cell r="J249">
            <v>60</v>
          </cell>
          <cell r="K249">
            <v>54</v>
          </cell>
          <cell r="L249">
            <v>54</v>
          </cell>
          <cell r="M249">
            <v>54</v>
          </cell>
          <cell r="N249" t="str">
            <v>甲类</v>
          </cell>
          <cell r="O249" t="str">
            <v>DI</v>
          </cell>
        </row>
        <row r="250">
          <cell r="B250">
            <v>250101017</v>
          </cell>
          <cell r="C250" t="str">
            <v>出血时间测定（测定器法）</v>
          </cell>
        </row>
        <row r="250">
          <cell r="F250" t="str">
            <v>项</v>
          </cell>
        </row>
        <row r="250">
          <cell r="H250">
            <v>1</v>
          </cell>
          <cell r="I250">
            <v>1</v>
          </cell>
          <cell r="J250">
            <v>4</v>
          </cell>
          <cell r="K250">
            <v>1</v>
          </cell>
          <cell r="L250">
            <v>1</v>
          </cell>
          <cell r="M250">
            <v>1</v>
          </cell>
          <cell r="N250" t="str">
            <v>甲类</v>
          </cell>
          <cell r="O250" t="str">
            <v>H</v>
          </cell>
        </row>
        <row r="251">
          <cell r="B251">
            <v>250101018</v>
          </cell>
          <cell r="C251" t="str">
            <v>凝血时间测定(CT)</v>
          </cell>
        </row>
        <row r="251">
          <cell r="F251" t="str">
            <v>项</v>
          </cell>
        </row>
        <row r="251">
          <cell r="H251">
            <v>1</v>
          </cell>
          <cell r="I251">
            <v>1</v>
          </cell>
          <cell r="J251">
            <v>2</v>
          </cell>
          <cell r="K251">
            <v>1</v>
          </cell>
          <cell r="L251">
            <v>1</v>
          </cell>
          <cell r="M251">
            <v>1</v>
          </cell>
          <cell r="N251" t="str">
            <v>甲类</v>
          </cell>
          <cell r="O251" t="str">
            <v>H</v>
          </cell>
        </row>
        <row r="252">
          <cell r="B252">
            <v>250104004</v>
          </cell>
          <cell r="C252" t="str">
            <v>精液常规检查</v>
          </cell>
        </row>
        <row r="252">
          <cell r="F252" t="str">
            <v>项</v>
          </cell>
        </row>
        <row r="252">
          <cell r="H252">
            <v>5</v>
          </cell>
          <cell r="I252">
            <v>5</v>
          </cell>
          <cell r="J252">
            <v>6</v>
          </cell>
          <cell r="K252">
            <v>5</v>
          </cell>
          <cell r="L252">
            <v>5</v>
          </cell>
          <cell r="M252">
            <v>5</v>
          </cell>
          <cell r="N252" t="str">
            <v>甲类</v>
          </cell>
          <cell r="O252" t="str">
            <v>H</v>
          </cell>
        </row>
        <row r="253">
          <cell r="B253">
            <v>250104013</v>
          </cell>
          <cell r="C253" t="str">
            <v>前列腺液常规检查</v>
          </cell>
        </row>
        <row r="253">
          <cell r="F253" t="str">
            <v>项</v>
          </cell>
        </row>
        <row r="253">
          <cell r="H253">
            <v>4</v>
          </cell>
          <cell r="I253">
            <v>4</v>
          </cell>
          <cell r="J253">
            <v>5</v>
          </cell>
          <cell r="K253">
            <v>4</v>
          </cell>
          <cell r="L253">
            <v>4</v>
          </cell>
          <cell r="M253">
            <v>4</v>
          </cell>
          <cell r="N253" t="str">
            <v>甲类</v>
          </cell>
          <cell r="O253" t="str">
            <v>H</v>
          </cell>
        </row>
        <row r="254">
          <cell r="B254">
            <v>250104018</v>
          </cell>
          <cell r="C254" t="str">
            <v>痰液常规检查</v>
          </cell>
        </row>
        <row r="254">
          <cell r="F254" t="str">
            <v>项</v>
          </cell>
        </row>
        <row r="254">
          <cell r="H254">
            <v>4</v>
          </cell>
          <cell r="I254">
            <v>4</v>
          </cell>
          <cell r="J254">
            <v>5</v>
          </cell>
          <cell r="K254">
            <v>4</v>
          </cell>
          <cell r="L254">
            <v>4</v>
          </cell>
          <cell r="M254">
            <v>4</v>
          </cell>
          <cell r="N254" t="str">
            <v>甲类</v>
          </cell>
          <cell r="O254" t="str">
            <v>H</v>
          </cell>
        </row>
        <row r="255">
          <cell r="B255">
            <v>250202012</v>
          </cell>
          <cell r="C255" t="str">
            <v>血清酸化溶血试验(Ham)</v>
          </cell>
        </row>
        <row r="255">
          <cell r="F255" t="str">
            <v>项</v>
          </cell>
        </row>
        <row r="255">
          <cell r="H255">
            <v>3</v>
          </cell>
          <cell r="I255">
            <v>3</v>
          </cell>
          <cell r="J255">
            <v>6</v>
          </cell>
          <cell r="K255">
            <v>3</v>
          </cell>
          <cell r="L255">
            <v>3</v>
          </cell>
          <cell r="M255">
            <v>3</v>
          </cell>
          <cell r="N255" t="str">
            <v>甲类</v>
          </cell>
          <cell r="O255" t="str">
            <v>H</v>
          </cell>
        </row>
        <row r="256">
          <cell r="B256">
            <v>250202024</v>
          </cell>
          <cell r="C256" t="str">
            <v>红细胞滚动试验</v>
          </cell>
        </row>
        <row r="256">
          <cell r="F256" t="str">
            <v>项</v>
          </cell>
        </row>
        <row r="256">
          <cell r="H256">
            <v>2</v>
          </cell>
          <cell r="I256">
            <v>2</v>
          </cell>
          <cell r="J256">
            <v>3</v>
          </cell>
          <cell r="K256">
            <v>2</v>
          </cell>
          <cell r="L256">
            <v>2</v>
          </cell>
          <cell r="M256">
            <v>2</v>
          </cell>
          <cell r="N256" t="str">
            <v>甲类</v>
          </cell>
          <cell r="O256" t="str">
            <v>H</v>
          </cell>
        </row>
        <row r="257">
          <cell r="B257">
            <v>250203006</v>
          </cell>
          <cell r="C257" t="str">
            <v>毛细血管脆性试验</v>
          </cell>
        </row>
        <row r="257">
          <cell r="F257" t="str">
            <v>项</v>
          </cell>
        </row>
        <row r="257">
          <cell r="H257">
            <v>4</v>
          </cell>
          <cell r="I257">
            <v>4</v>
          </cell>
          <cell r="J257">
            <v>5</v>
          </cell>
          <cell r="K257">
            <v>4</v>
          </cell>
          <cell r="L257">
            <v>4</v>
          </cell>
          <cell r="M257">
            <v>4</v>
          </cell>
          <cell r="N257" t="str">
            <v>甲类</v>
          </cell>
          <cell r="O257" t="str">
            <v>H</v>
          </cell>
        </row>
        <row r="258">
          <cell r="B258">
            <v>250203054</v>
          </cell>
          <cell r="C258" t="str">
            <v>血浆蛋白S测定(PS)</v>
          </cell>
        </row>
        <row r="258">
          <cell r="F258" t="str">
            <v>项</v>
          </cell>
        </row>
        <row r="258">
          <cell r="H258">
            <v>30</v>
          </cell>
          <cell r="I258">
            <v>30</v>
          </cell>
          <cell r="J258">
            <v>30</v>
          </cell>
          <cell r="K258">
            <v>27</v>
          </cell>
          <cell r="L258">
            <v>27</v>
          </cell>
          <cell r="M258">
            <v>27</v>
          </cell>
          <cell r="N258" t="str">
            <v>甲类</v>
          </cell>
          <cell r="O258" t="str">
            <v>H</v>
          </cell>
        </row>
        <row r="259">
          <cell r="B259">
            <v>250305016</v>
          </cell>
          <cell r="C259" t="str">
            <v>血清5′核苷酸酶测定</v>
          </cell>
        </row>
        <row r="259">
          <cell r="F259" t="str">
            <v>项</v>
          </cell>
        </row>
        <row r="259">
          <cell r="H259">
            <v>5</v>
          </cell>
          <cell r="I259">
            <v>5</v>
          </cell>
          <cell r="J259">
            <v>5</v>
          </cell>
          <cell r="K259">
            <v>4</v>
          </cell>
          <cell r="L259">
            <v>4</v>
          </cell>
          <cell r="M259">
            <v>4</v>
          </cell>
          <cell r="N259" t="str">
            <v>甲类</v>
          </cell>
          <cell r="O259" t="str">
            <v>H</v>
          </cell>
        </row>
        <row r="260">
          <cell r="B260">
            <v>250307018</v>
          </cell>
          <cell r="C260" t="str">
            <v>酸负荷试验</v>
          </cell>
        </row>
        <row r="260">
          <cell r="F260" t="str">
            <v>项</v>
          </cell>
        </row>
        <row r="260">
          <cell r="H260">
            <v>4</v>
          </cell>
          <cell r="I260">
            <v>4</v>
          </cell>
          <cell r="J260">
            <v>5</v>
          </cell>
          <cell r="K260">
            <v>4</v>
          </cell>
          <cell r="L260">
            <v>4</v>
          </cell>
          <cell r="M260">
            <v>4</v>
          </cell>
          <cell r="N260" t="str">
            <v>甲类</v>
          </cell>
          <cell r="O260" t="str">
            <v>H</v>
          </cell>
        </row>
        <row r="261">
          <cell r="B261">
            <v>250307019</v>
          </cell>
          <cell r="C261" t="str">
            <v>碱负荷试验</v>
          </cell>
        </row>
        <row r="261">
          <cell r="F261" t="str">
            <v>项</v>
          </cell>
        </row>
        <row r="261">
          <cell r="H261">
            <v>4</v>
          </cell>
          <cell r="I261">
            <v>4</v>
          </cell>
          <cell r="J261">
            <v>5</v>
          </cell>
          <cell r="K261">
            <v>4</v>
          </cell>
          <cell r="L261">
            <v>4</v>
          </cell>
          <cell r="M261">
            <v>4</v>
          </cell>
          <cell r="N261" t="str">
            <v>甲类</v>
          </cell>
          <cell r="O261" t="str">
            <v>H</v>
          </cell>
        </row>
        <row r="262">
          <cell r="B262">
            <v>250308005</v>
          </cell>
          <cell r="C262" t="str">
            <v>血清淀粉酶同工酶电泳</v>
          </cell>
        </row>
        <row r="262">
          <cell r="F262" t="str">
            <v>项</v>
          </cell>
        </row>
        <row r="262">
          <cell r="H262">
            <v>20</v>
          </cell>
          <cell r="I262">
            <v>20</v>
          </cell>
          <cell r="J262">
            <v>20</v>
          </cell>
          <cell r="K262">
            <v>18</v>
          </cell>
          <cell r="L262">
            <v>18</v>
          </cell>
          <cell r="M262">
            <v>18</v>
          </cell>
          <cell r="N262" t="str">
            <v>甲类</v>
          </cell>
          <cell r="O262" t="str">
            <v>H</v>
          </cell>
        </row>
        <row r="263">
          <cell r="B263">
            <v>250403066</v>
          </cell>
          <cell r="C263" t="str">
            <v>人乳头瘤病毒(HPV)核酸检测</v>
          </cell>
          <cell r="D263" t="str">
            <v>指对人乳头瘤病毒(HPV)核酸进行的定量检测；含全部检查项目。</v>
          </cell>
        </row>
        <row r="263">
          <cell r="F263" t="str">
            <v>次</v>
          </cell>
        </row>
        <row r="263">
          <cell r="H263">
            <v>350</v>
          </cell>
          <cell r="I263">
            <v>350</v>
          </cell>
          <cell r="J263">
            <v>350</v>
          </cell>
          <cell r="K263">
            <v>280</v>
          </cell>
          <cell r="L263">
            <v>280</v>
          </cell>
          <cell r="M263">
            <v>280</v>
          </cell>
          <cell r="N263" t="str">
            <v>乙类</v>
          </cell>
          <cell r="O263" t="str">
            <v>H</v>
          </cell>
        </row>
        <row r="264">
          <cell r="B264">
            <v>250403071</v>
          </cell>
          <cell r="C264" t="str">
            <v>丙型肝炎病毒（HCV）基因分型</v>
          </cell>
        </row>
        <row r="264">
          <cell r="F264" t="str">
            <v>项</v>
          </cell>
        </row>
        <row r="264">
          <cell r="H264">
            <v>135</v>
          </cell>
          <cell r="I264">
            <v>135</v>
          </cell>
          <cell r="J264">
            <v>135</v>
          </cell>
          <cell r="K264">
            <v>120</v>
          </cell>
          <cell r="L264">
            <v>120</v>
          </cell>
          <cell r="M264">
            <v>120</v>
          </cell>
          <cell r="N264" t="str">
            <v>甲类</v>
          </cell>
          <cell r="O264" t="str">
            <v>H</v>
          </cell>
        </row>
        <row r="265">
          <cell r="B265">
            <v>250403072</v>
          </cell>
          <cell r="C265" t="str">
            <v>乙型肝炎病毒（HBV）基因分型</v>
          </cell>
        </row>
        <row r="265">
          <cell r="F265" t="str">
            <v>项</v>
          </cell>
        </row>
        <row r="265">
          <cell r="H265">
            <v>135</v>
          </cell>
          <cell r="I265">
            <v>135</v>
          </cell>
          <cell r="J265">
            <v>135</v>
          </cell>
          <cell r="K265">
            <v>120</v>
          </cell>
          <cell r="L265">
            <v>120</v>
          </cell>
          <cell r="M265">
            <v>120</v>
          </cell>
          <cell r="N265" t="str">
            <v>甲类</v>
          </cell>
          <cell r="O265" t="str">
            <v>H</v>
          </cell>
        </row>
        <row r="266">
          <cell r="B266">
            <v>250403076</v>
          </cell>
          <cell r="C266" t="str">
            <v>肺炎衣原体抗体检测</v>
          </cell>
        </row>
        <row r="266">
          <cell r="F266" t="str">
            <v>项</v>
          </cell>
        </row>
        <row r="266">
          <cell r="H266">
            <v>40</v>
          </cell>
          <cell r="I266">
            <v>40</v>
          </cell>
          <cell r="J266">
            <v>40</v>
          </cell>
          <cell r="K266">
            <v>36</v>
          </cell>
          <cell r="L266">
            <v>36</v>
          </cell>
          <cell r="M266">
            <v>36</v>
          </cell>
          <cell r="N266" t="str">
            <v>甲类</v>
          </cell>
          <cell r="O266" t="str">
            <v>H</v>
          </cell>
        </row>
        <row r="267">
          <cell r="B267">
            <v>250403078</v>
          </cell>
          <cell r="C267" t="str">
            <v>幽门螺杆菌快速检测</v>
          </cell>
        </row>
        <row r="267">
          <cell r="F267" t="str">
            <v>项</v>
          </cell>
        </row>
        <row r="267">
          <cell r="H267">
            <v>50</v>
          </cell>
          <cell r="I267">
            <v>50</v>
          </cell>
          <cell r="J267">
            <v>50</v>
          </cell>
          <cell r="K267">
            <v>36</v>
          </cell>
          <cell r="L267">
            <v>36</v>
          </cell>
          <cell r="M267">
            <v>36</v>
          </cell>
          <cell r="N267" t="str">
            <v>甲类</v>
          </cell>
          <cell r="O267" t="str">
            <v>H</v>
          </cell>
        </row>
        <row r="268">
          <cell r="B268">
            <v>250403079</v>
          </cell>
          <cell r="C268" t="str">
            <v>13碳尿素呼气试验</v>
          </cell>
        </row>
        <row r="268">
          <cell r="F268" t="str">
            <v>次</v>
          </cell>
        </row>
        <row r="268">
          <cell r="H268">
            <v>250</v>
          </cell>
          <cell r="I268">
            <v>250</v>
          </cell>
          <cell r="J268">
            <v>250</v>
          </cell>
          <cell r="K268">
            <v>200</v>
          </cell>
          <cell r="L268">
            <v>200</v>
          </cell>
          <cell r="M268">
            <v>200</v>
          </cell>
          <cell r="N268" t="str">
            <v>甲类</v>
          </cell>
          <cell r="O268" t="str">
            <v>H</v>
          </cell>
        </row>
        <row r="269">
          <cell r="B269">
            <v>250404017</v>
          </cell>
          <cell r="C269" t="str">
            <v>恶性肿瘤特异生长因子(TSGF)测定</v>
          </cell>
          <cell r="D269" t="str">
            <v>“血清肿瘤相关物质检测（BXTM）”同价执行。</v>
          </cell>
        </row>
        <row r="269">
          <cell r="F269" t="str">
            <v>次</v>
          </cell>
        </row>
        <row r="269">
          <cell r="H269">
            <v>50</v>
          </cell>
          <cell r="I269">
            <v>50</v>
          </cell>
          <cell r="J269">
            <v>50</v>
          </cell>
          <cell r="K269">
            <v>36</v>
          </cell>
          <cell r="L269">
            <v>36</v>
          </cell>
          <cell r="M269">
            <v>36</v>
          </cell>
          <cell r="N269" t="str">
            <v>甲类</v>
          </cell>
          <cell r="O269" t="str">
            <v>H</v>
          </cell>
        </row>
        <row r="270">
          <cell r="B270">
            <v>250404018</v>
          </cell>
          <cell r="C270" t="str">
            <v>触珠蛋白测定</v>
          </cell>
        </row>
        <row r="270">
          <cell r="F270" t="str">
            <v>项</v>
          </cell>
        </row>
        <row r="270">
          <cell r="H270">
            <v>20</v>
          </cell>
          <cell r="I270">
            <v>20</v>
          </cell>
          <cell r="J270">
            <v>20</v>
          </cell>
          <cell r="K270">
            <v>14</v>
          </cell>
          <cell r="L270">
            <v>14</v>
          </cell>
          <cell r="M270">
            <v>14</v>
          </cell>
          <cell r="N270" t="str">
            <v>甲类</v>
          </cell>
          <cell r="O270" t="str">
            <v>H</v>
          </cell>
        </row>
        <row r="271">
          <cell r="B271">
            <v>250501032</v>
          </cell>
          <cell r="C271" t="str">
            <v>衣原体培养</v>
          </cell>
        </row>
        <row r="271">
          <cell r="F271" t="str">
            <v>项</v>
          </cell>
        </row>
        <row r="271">
          <cell r="H271">
            <v>50</v>
          </cell>
          <cell r="I271">
            <v>50</v>
          </cell>
          <cell r="J271">
            <v>50</v>
          </cell>
          <cell r="K271">
            <v>45</v>
          </cell>
          <cell r="L271">
            <v>45</v>
          </cell>
          <cell r="M271">
            <v>45</v>
          </cell>
          <cell r="N271" t="str">
            <v>甲类</v>
          </cell>
          <cell r="O271" t="str">
            <v>H</v>
          </cell>
        </row>
        <row r="272">
          <cell r="B272" t="str">
            <v>210102003b</v>
          </cell>
          <cell r="C272" t="str">
            <v>10×12吋(普通片等)</v>
          </cell>
        </row>
        <row r="272">
          <cell r="F272" t="str">
            <v>片</v>
          </cell>
        </row>
        <row r="272">
          <cell r="H272">
            <v>20</v>
          </cell>
          <cell r="I272">
            <v>20</v>
          </cell>
          <cell r="J272">
            <v>20</v>
          </cell>
          <cell r="K272">
            <v>14</v>
          </cell>
          <cell r="L272">
            <v>14</v>
          </cell>
          <cell r="M272">
            <v>14</v>
          </cell>
          <cell r="N272" t="str">
            <v>甲类</v>
          </cell>
          <cell r="O272" t="str">
            <v>DI</v>
          </cell>
        </row>
        <row r="273">
          <cell r="B273" t="str">
            <v>210102003d</v>
          </cell>
          <cell r="C273" t="str">
            <v>7×17吋(普通片等)</v>
          </cell>
        </row>
        <row r="273">
          <cell r="F273" t="str">
            <v>片</v>
          </cell>
        </row>
        <row r="273">
          <cell r="H273">
            <v>20</v>
          </cell>
          <cell r="I273">
            <v>20</v>
          </cell>
          <cell r="J273">
            <v>20</v>
          </cell>
          <cell r="K273">
            <v>18</v>
          </cell>
          <cell r="L273">
            <v>18</v>
          </cell>
          <cell r="M273">
            <v>18</v>
          </cell>
          <cell r="N273" t="str">
            <v>甲类</v>
          </cell>
          <cell r="O273" t="str">
            <v>DI</v>
          </cell>
        </row>
        <row r="274">
          <cell r="B274" t="str">
            <v>210102004b</v>
          </cell>
          <cell r="C274" t="str">
            <v>11×14吋(普通片等)</v>
          </cell>
        </row>
        <row r="274">
          <cell r="F274" t="str">
            <v>片</v>
          </cell>
        </row>
        <row r="274">
          <cell r="H274">
            <v>20</v>
          </cell>
          <cell r="I274">
            <v>20</v>
          </cell>
          <cell r="J274">
            <v>20</v>
          </cell>
          <cell r="K274">
            <v>18</v>
          </cell>
          <cell r="L274">
            <v>18</v>
          </cell>
          <cell r="M274">
            <v>18</v>
          </cell>
          <cell r="N274" t="str">
            <v>甲类</v>
          </cell>
          <cell r="O274" t="str">
            <v>DI</v>
          </cell>
        </row>
        <row r="275">
          <cell r="B275" t="str">
            <v>210102005b</v>
          </cell>
          <cell r="C275" t="str">
            <v>12×15吋(普通片等)</v>
          </cell>
        </row>
        <row r="275">
          <cell r="F275" t="str">
            <v>片</v>
          </cell>
        </row>
        <row r="275">
          <cell r="H275">
            <v>25</v>
          </cell>
          <cell r="I275">
            <v>25</v>
          </cell>
          <cell r="J275">
            <v>25</v>
          </cell>
          <cell r="K275">
            <v>18</v>
          </cell>
          <cell r="L275">
            <v>18</v>
          </cell>
          <cell r="M275">
            <v>18</v>
          </cell>
          <cell r="N275" t="str">
            <v>甲类</v>
          </cell>
          <cell r="O275" t="str">
            <v>DI</v>
          </cell>
        </row>
        <row r="276">
          <cell r="B276" t="str">
            <v>210102006b</v>
          </cell>
          <cell r="C276" t="str">
            <v>14×14吋(普通片等)</v>
          </cell>
        </row>
        <row r="276">
          <cell r="F276" t="str">
            <v>片</v>
          </cell>
        </row>
        <row r="276">
          <cell r="H276">
            <v>25</v>
          </cell>
          <cell r="I276">
            <v>25</v>
          </cell>
          <cell r="J276">
            <v>25</v>
          </cell>
          <cell r="K276">
            <v>18</v>
          </cell>
          <cell r="L276">
            <v>18</v>
          </cell>
          <cell r="M276">
            <v>18</v>
          </cell>
          <cell r="N276" t="str">
            <v>甲类</v>
          </cell>
          <cell r="O276" t="str">
            <v>DI</v>
          </cell>
        </row>
        <row r="277">
          <cell r="B277" t="str">
            <v>210102007b</v>
          </cell>
          <cell r="C277" t="str">
            <v>14×17吋(普通片等)</v>
          </cell>
        </row>
        <row r="277">
          <cell r="F277" t="str">
            <v>片</v>
          </cell>
        </row>
        <row r="277">
          <cell r="H277">
            <v>28</v>
          </cell>
          <cell r="I277">
            <v>28</v>
          </cell>
          <cell r="J277">
            <v>28</v>
          </cell>
          <cell r="K277">
            <v>20</v>
          </cell>
          <cell r="L277">
            <v>20</v>
          </cell>
          <cell r="M277">
            <v>20</v>
          </cell>
          <cell r="N277" t="str">
            <v>甲类</v>
          </cell>
          <cell r="O277" t="str">
            <v>DI</v>
          </cell>
        </row>
        <row r="278">
          <cell r="B278" t="str">
            <v>210200001a</v>
          </cell>
          <cell r="C278" t="str">
            <v>磁共振平扫（&gt;1T)</v>
          </cell>
        </row>
        <row r="278">
          <cell r="F278" t="str">
            <v>部位</v>
          </cell>
        </row>
        <row r="278">
          <cell r="H278">
            <v>450</v>
          </cell>
          <cell r="I278">
            <v>450</v>
          </cell>
          <cell r="J278">
            <v>500</v>
          </cell>
          <cell r="K278">
            <v>450</v>
          </cell>
          <cell r="L278">
            <v>450</v>
          </cell>
          <cell r="M278">
            <v>450</v>
          </cell>
          <cell r="N278" t="str">
            <v>甲类</v>
          </cell>
          <cell r="O278" t="str">
            <v>DI</v>
          </cell>
        </row>
        <row r="279">
          <cell r="B279" t="str">
            <v>210200001b</v>
          </cell>
          <cell r="C279" t="str">
            <v>磁共振平扫(≥0.5T,≤1T)</v>
          </cell>
        </row>
        <row r="279">
          <cell r="F279" t="str">
            <v>部位</v>
          </cell>
        </row>
        <row r="279">
          <cell r="H279">
            <v>400</v>
          </cell>
          <cell r="I279">
            <v>400</v>
          </cell>
          <cell r="J279">
            <v>320</v>
          </cell>
          <cell r="K279">
            <v>288</v>
          </cell>
          <cell r="L279">
            <v>288</v>
          </cell>
          <cell r="M279">
            <v>288</v>
          </cell>
          <cell r="N279" t="str">
            <v>乙类</v>
          </cell>
          <cell r="O279" t="str">
            <v>DI</v>
          </cell>
        </row>
        <row r="280">
          <cell r="B280" t="str">
            <v>210300001a</v>
          </cell>
          <cell r="C280" t="str">
            <v>普通CT扫描</v>
          </cell>
        </row>
        <row r="280">
          <cell r="F280" t="str">
            <v>部位</v>
          </cell>
        </row>
        <row r="280">
          <cell r="H280">
            <v>90</v>
          </cell>
          <cell r="I280">
            <v>90</v>
          </cell>
          <cell r="J280">
            <v>64</v>
          </cell>
          <cell r="K280">
            <v>64</v>
          </cell>
          <cell r="L280">
            <v>64</v>
          </cell>
          <cell r="M280">
            <v>64</v>
          </cell>
          <cell r="N280" t="str">
            <v>乙类</v>
          </cell>
          <cell r="O280" t="str">
            <v>DI</v>
          </cell>
        </row>
        <row r="281">
          <cell r="B281" t="str">
            <v>210300001b</v>
          </cell>
          <cell r="C281" t="str">
            <v>螺旋CT扫描（64排以下）</v>
          </cell>
        </row>
        <row r="281">
          <cell r="F281" t="str">
            <v>部位</v>
          </cell>
        </row>
        <row r="281">
          <cell r="H281">
            <v>110</v>
          </cell>
          <cell r="I281">
            <v>110</v>
          </cell>
          <cell r="J281">
            <v>120</v>
          </cell>
          <cell r="K281">
            <v>110</v>
          </cell>
          <cell r="L281">
            <v>110</v>
          </cell>
          <cell r="M281">
            <v>110</v>
          </cell>
          <cell r="N281" t="str">
            <v>乙类</v>
          </cell>
          <cell r="O281" t="str">
            <v>DI</v>
          </cell>
        </row>
        <row r="282">
          <cell r="B282" t="str">
            <v>210300001c</v>
          </cell>
          <cell r="C282" t="str">
            <v>螺旋CT扫描（64排及以上）</v>
          </cell>
        </row>
        <row r="282">
          <cell r="F282" t="str">
            <v>部位</v>
          </cell>
        </row>
        <row r="282">
          <cell r="H282">
            <v>130</v>
          </cell>
          <cell r="I282">
            <v>130</v>
          </cell>
          <cell r="J282">
            <v>150</v>
          </cell>
          <cell r="K282">
            <v>130</v>
          </cell>
          <cell r="L282">
            <v>130</v>
          </cell>
          <cell r="M282">
            <v>130</v>
          </cell>
          <cell r="N282" t="str">
            <v>乙类</v>
          </cell>
          <cell r="O282" t="str">
            <v>DI</v>
          </cell>
        </row>
        <row r="283">
          <cell r="B283" t="str">
            <v>210300001d</v>
          </cell>
          <cell r="C283" t="str">
            <v>门控心血管螺旋CT扫描</v>
          </cell>
        </row>
        <row r="283">
          <cell r="F283" t="str">
            <v>次</v>
          </cell>
        </row>
        <row r="283">
          <cell r="H283">
            <v>1000</v>
          </cell>
          <cell r="I283">
            <v>1000</v>
          </cell>
          <cell r="J283">
            <v>1200</v>
          </cell>
          <cell r="K283">
            <v>1000</v>
          </cell>
          <cell r="L283">
            <v>1000</v>
          </cell>
          <cell r="M283">
            <v>1000</v>
          </cell>
          <cell r="N283" t="str">
            <v>甲类</v>
          </cell>
          <cell r="O283" t="str">
            <v>DI</v>
          </cell>
        </row>
        <row r="284">
          <cell r="B284" t="str">
            <v>210500003b</v>
          </cell>
          <cell r="C284" t="str">
            <v>磁共振乳腺成像(双侧)</v>
          </cell>
        </row>
        <row r="284">
          <cell r="F284" t="str">
            <v>次</v>
          </cell>
        </row>
        <row r="284">
          <cell r="H284">
            <v>750</v>
          </cell>
          <cell r="I284">
            <v>650</v>
          </cell>
          <cell r="J284">
            <v>650</v>
          </cell>
          <cell r="K284">
            <v>585</v>
          </cell>
          <cell r="L284">
            <v>585</v>
          </cell>
          <cell r="M284">
            <v>585</v>
          </cell>
          <cell r="N284" t="str">
            <v>乙类</v>
          </cell>
          <cell r="O284" t="str">
            <v>DI</v>
          </cell>
        </row>
        <row r="285">
          <cell r="B285" t="str">
            <v>220201006b</v>
          </cell>
          <cell r="C285" t="str">
            <v>彩色多普勒输卵管超声造影</v>
          </cell>
        </row>
        <row r="285">
          <cell r="F285" t="str">
            <v>次</v>
          </cell>
        </row>
        <row r="285">
          <cell r="H285">
            <v>90</v>
          </cell>
          <cell r="I285">
            <v>90</v>
          </cell>
          <cell r="J285">
            <v>90</v>
          </cell>
          <cell r="K285">
            <v>65</v>
          </cell>
          <cell r="L285">
            <v>65</v>
          </cell>
          <cell r="M285">
            <v>65</v>
          </cell>
          <cell r="N285" t="str">
            <v>甲类</v>
          </cell>
          <cell r="O285" t="str">
            <v>D</v>
          </cell>
        </row>
        <row r="286">
          <cell r="B286" t="str">
            <v>220201007a</v>
          </cell>
          <cell r="C286" t="str">
            <v>B超双眼及附属器检查</v>
          </cell>
        </row>
        <row r="286">
          <cell r="F286" t="str">
            <v>次</v>
          </cell>
        </row>
        <row r="286">
          <cell r="H286">
            <v>10</v>
          </cell>
          <cell r="I286">
            <v>10</v>
          </cell>
          <cell r="J286">
            <v>10</v>
          </cell>
          <cell r="K286">
            <v>9</v>
          </cell>
          <cell r="L286">
            <v>9</v>
          </cell>
          <cell r="M286">
            <v>9</v>
          </cell>
          <cell r="N286" t="str">
            <v>甲类</v>
          </cell>
          <cell r="O286" t="str">
            <v>D</v>
          </cell>
        </row>
        <row r="287">
          <cell r="B287" t="str">
            <v>220201007b</v>
          </cell>
          <cell r="C287" t="str">
            <v>B超双涎腺及颈部淋巴结检查</v>
          </cell>
        </row>
        <row r="287">
          <cell r="F287" t="str">
            <v>次</v>
          </cell>
        </row>
        <row r="287">
          <cell r="H287">
            <v>10</v>
          </cell>
          <cell r="I287">
            <v>10</v>
          </cell>
          <cell r="J287">
            <v>10</v>
          </cell>
          <cell r="K287">
            <v>7</v>
          </cell>
          <cell r="L287">
            <v>7</v>
          </cell>
          <cell r="M287">
            <v>7</v>
          </cell>
          <cell r="N287" t="str">
            <v>甲类</v>
          </cell>
          <cell r="O287" t="str">
            <v>D</v>
          </cell>
        </row>
        <row r="288">
          <cell r="B288" t="str">
            <v>220201007c</v>
          </cell>
          <cell r="C288" t="str">
            <v>B超甲状腺及颈部淋巴结检查</v>
          </cell>
        </row>
        <row r="288">
          <cell r="F288" t="str">
            <v>次</v>
          </cell>
        </row>
        <row r="288">
          <cell r="H288">
            <v>10</v>
          </cell>
          <cell r="I288">
            <v>10</v>
          </cell>
          <cell r="J288">
            <v>10</v>
          </cell>
          <cell r="K288">
            <v>9</v>
          </cell>
          <cell r="L288">
            <v>9</v>
          </cell>
          <cell r="M288">
            <v>9</v>
          </cell>
          <cell r="N288" t="str">
            <v>甲类</v>
          </cell>
          <cell r="O288" t="str">
            <v>D</v>
          </cell>
        </row>
        <row r="289">
          <cell r="B289" t="str">
            <v>220201007d</v>
          </cell>
          <cell r="C289" t="str">
            <v>B超乳腺及其引流区淋巴结检查</v>
          </cell>
        </row>
        <row r="289">
          <cell r="F289" t="str">
            <v>次</v>
          </cell>
        </row>
        <row r="289">
          <cell r="H289">
            <v>10</v>
          </cell>
          <cell r="I289">
            <v>10</v>
          </cell>
          <cell r="J289">
            <v>10</v>
          </cell>
          <cell r="K289">
            <v>7</v>
          </cell>
          <cell r="L289">
            <v>7</v>
          </cell>
          <cell r="M289">
            <v>7</v>
          </cell>
          <cell r="N289" t="str">
            <v>甲类</v>
          </cell>
          <cell r="O289" t="str">
            <v>D</v>
          </cell>
        </row>
        <row r="290">
          <cell r="B290" t="str">
            <v>220201007e</v>
          </cell>
          <cell r="C290" t="str">
            <v>B超肢体软组织检查</v>
          </cell>
          <cell r="D290" t="str">
            <v>包括上肢或下肢。</v>
          </cell>
        </row>
        <row r="290">
          <cell r="F290" t="str">
            <v>次</v>
          </cell>
        </row>
        <row r="290">
          <cell r="H290">
            <v>10</v>
          </cell>
          <cell r="I290">
            <v>10</v>
          </cell>
          <cell r="J290">
            <v>10</v>
          </cell>
          <cell r="K290">
            <v>7</v>
          </cell>
          <cell r="L290">
            <v>7</v>
          </cell>
          <cell r="M290">
            <v>7</v>
          </cell>
          <cell r="N290" t="str">
            <v>甲类</v>
          </cell>
          <cell r="O290" t="str">
            <v>D</v>
          </cell>
        </row>
        <row r="291">
          <cell r="B291" t="str">
            <v>220201007f</v>
          </cell>
          <cell r="C291" t="str">
            <v>B超男性生殖器官检查</v>
          </cell>
          <cell r="D291" t="str">
            <v>含阴囊、双侧睾丸、附睾。</v>
          </cell>
        </row>
        <row r="291">
          <cell r="F291" t="str">
            <v>次</v>
          </cell>
        </row>
        <row r="291">
          <cell r="H291">
            <v>10</v>
          </cell>
          <cell r="I291">
            <v>10</v>
          </cell>
          <cell r="J291">
            <v>10</v>
          </cell>
          <cell r="K291">
            <v>7</v>
          </cell>
          <cell r="L291">
            <v>7</v>
          </cell>
          <cell r="M291">
            <v>7</v>
          </cell>
          <cell r="N291" t="str">
            <v>甲类</v>
          </cell>
          <cell r="O291" t="str">
            <v>D</v>
          </cell>
        </row>
        <row r="292">
          <cell r="B292" t="str">
            <v>220201007h</v>
          </cell>
          <cell r="C292" t="str">
            <v>B超膝关节检查</v>
          </cell>
        </row>
        <row r="292">
          <cell r="F292" t="str">
            <v>次</v>
          </cell>
        </row>
        <row r="292">
          <cell r="H292">
            <v>10</v>
          </cell>
          <cell r="I292">
            <v>10</v>
          </cell>
          <cell r="J292">
            <v>10</v>
          </cell>
          <cell r="K292">
            <v>7</v>
          </cell>
          <cell r="L292">
            <v>7</v>
          </cell>
          <cell r="M292">
            <v>7</v>
          </cell>
          <cell r="N292" t="str">
            <v>甲类</v>
          </cell>
          <cell r="O292" t="str">
            <v>D</v>
          </cell>
        </row>
        <row r="293">
          <cell r="B293" t="str">
            <v>220201007i</v>
          </cell>
          <cell r="C293" t="str">
            <v>B超体表肿物检查</v>
          </cell>
        </row>
        <row r="293">
          <cell r="F293" t="str">
            <v>次</v>
          </cell>
        </row>
        <row r="293">
          <cell r="H293">
            <v>10</v>
          </cell>
          <cell r="I293">
            <v>10</v>
          </cell>
          <cell r="J293">
            <v>10</v>
          </cell>
          <cell r="K293">
            <v>7</v>
          </cell>
          <cell r="L293">
            <v>7</v>
          </cell>
          <cell r="M293">
            <v>7</v>
          </cell>
          <cell r="N293" t="str">
            <v>甲类</v>
          </cell>
          <cell r="O293" t="str">
            <v>D</v>
          </cell>
        </row>
        <row r="294">
          <cell r="B294" t="str">
            <v>250102021a</v>
          </cell>
          <cell r="C294" t="str">
            <v>尿妊娠试验(酶免法、金标法)</v>
          </cell>
        </row>
        <row r="294">
          <cell r="F294" t="str">
            <v>项</v>
          </cell>
        </row>
        <row r="294">
          <cell r="H294">
            <v>10</v>
          </cell>
          <cell r="I294">
            <v>10</v>
          </cell>
          <cell r="J294">
            <v>10</v>
          </cell>
          <cell r="K294">
            <v>7</v>
          </cell>
          <cell r="L294">
            <v>7</v>
          </cell>
          <cell r="M294">
            <v>7</v>
          </cell>
          <cell r="N294" t="str">
            <v>乙类</v>
          </cell>
          <cell r="O294" t="str">
            <v>H</v>
          </cell>
        </row>
        <row r="295">
          <cell r="B295" t="str">
            <v>250102021b</v>
          </cell>
          <cell r="C295" t="str">
            <v>尿妊娠试验(乳胶凝集法等)</v>
          </cell>
        </row>
        <row r="295">
          <cell r="F295" t="str">
            <v>项</v>
          </cell>
        </row>
        <row r="295">
          <cell r="H295">
            <v>5</v>
          </cell>
          <cell r="I295">
            <v>5</v>
          </cell>
          <cell r="J295">
            <v>5</v>
          </cell>
          <cell r="K295">
            <v>4</v>
          </cell>
          <cell r="L295">
            <v>4</v>
          </cell>
          <cell r="M295">
            <v>4</v>
          </cell>
          <cell r="N295" t="str">
            <v>甲类</v>
          </cell>
          <cell r="O295" t="str">
            <v>H</v>
          </cell>
        </row>
        <row r="296">
          <cell r="B296" t="str">
            <v>250103002b</v>
          </cell>
          <cell r="C296" t="str">
            <v>隐血试验(免疫学法)</v>
          </cell>
        </row>
        <row r="296">
          <cell r="F296" t="str">
            <v>项</v>
          </cell>
        </row>
        <row r="296">
          <cell r="H296">
            <v>6</v>
          </cell>
          <cell r="I296">
            <v>6</v>
          </cell>
          <cell r="J296">
            <v>6</v>
          </cell>
          <cell r="K296">
            <v>4</v>
          </cell>
          <cell r="L296">
            <v>4</v>
          </cell>
          <cell r="M296">
            <v>4</v>
          </cell>
          <cell r="N296" t="str">
            <v>甲类</v>
          </cell>
          <cell r="O296" t="str">
            <v>H</v>
          </cell>
        </row>
        <row r="297">
          <cell r="B297" t="str">
            <v>250202003a</v>
          </cell>
          <cell r="C297" t="str">
            <v>血清结合珠蛋白测定(光度法、免疫学法)</v>
          </cell>
        </row>
        <row r="297">
          <cell r="F297" t="str">
            <v>项</v>
          </cell>
        </row>
        <row r="297">
          <cell r="H297">
            <v>6</v>
          </cell>
          <cell r="I297">
            <v>6</v>
          </cell>
          <cell r="J297">
            <v>10</v>
          </cell>
          <cell r="K297">
            <v>6</v>
          </cell>
          <cell r="L297">
            <v>6</v>
          </cell>
          <cell r="M297">
            <v>6</v>
          </cell>
          <cell r="N297" t="str">
            <v>甲类</v>
          </cell>
          <cell r="O297" t="str">
            <v>H</v>
          </cell>
        </row>
        <row r="298">
          <cell r="B298" t="str">
            <v>250301001b</v>
          </cell>
          <cell r="C298" t="str">
            <v>血清总蛋白测定（化学法等）</v>
          </cell>
        </row>
        <row r="298">
          <cell r="F298" t="str">
            <v>项</v>
          </cell>
        </row>
        <row r="298">
          <cell r="H298">
            <v>5</v>
          </cell>
          <cell r="I298">
            <v>5</v>
          </cell>
          <cell r="J298">
            <v>5</v>
          </cell>
          <cell r="K298">
            <v>4.5</v>
          </cell>
          <cell r="L298">
            <v>4.5</v>
          </cell>
          <cell r="M298">
            <v>4.5</v>
          </cell>
          <cell r="N298" t="str">
            <v>甲类</v>
          </cell>
          <cell r="O298" t="str">
            <v>H</v>
          </cell>
        </row>
        <row r="299">
          <cell r="B299" t="str">
            <v>250301002c</v>
          </cell>
          <cell r="C299" t="str">
            <v>血清白蛋白测定（化学法等）</v>
          </cell>
        </row>
        <row r="299">
          <cell r="F299" t="str">
            <v>项</v>
          </cell>
        </row>
        <row r="299">
          <cell r="H299">
            <v>5</v>
          </cell>
          <cell r="I299">
            <v>5</v>
          </cell>
          <cell r="J299">
            <v>5</v>
          </cell>
          <cell r="K299">
            <v>4.5</v>
          </cell>
          <cell r="L299">
            <v>4.5</v>
          </cell>
          <cell r="M299">
            <v>4.5</v>
          </cell>
          <cell r="N299" t="str">
            <v>甲类</v>
          </cell>
          <cell r="O299" t="str">
            <v>H</v>
          </cell>
        </row>
        <row r="300">
          <cell r="B300" t="str">
            <v>250301006b</v>
          </cell>
          <cell r="C300" t="str">
            <v>血清前白蛋白测定（免疫比浊法等）</v>
          </cell>
        </row>
        <row r="300">
          <cell r="F300" t="str">
            <v>项</v>
          </cell>
        </row>
        <row r="300">
          <cell r="H300">
            <v>10</v>
          </cell>
          <cell r="I300">
            <v>10</v>
          </cell>
          <cell r="J300">
            <v>10</v>
          </cell>
          <cell r="K300">
            <v>9</v>
          </cell>
          <cell r="L300">
            <v>9</v>
          </cell>
          <cell r="M300">
            <v>9</v>
          </cell>
          <cell r="N300" t="str">
            <v>甲类</v>
          </cell>
          <cell r="O300" t="str">
            <v>H</v>
          </cell>
        </row>
        <row r="301">
          <cell r="B301" t="str">
            <v>250303001b</v>
          </cell>
          <cell r="C301" t="str">
            <v>血清总胆固醇测定（化学法、酶法等）</v>
          </cell>
        </row>
        <row r="301">
          <cell r="F301" t="str">
            <v>项</v>
          </cell>
        </row>
        <row r="301">
          <cell r="H301">
            <v>5</v>
          </cell>
          <cell r="I301">
            <v>5</v>
          </cell>
          <cell r="J301">
            <v>5</v>
          </cell>
          <cell r="K301">
            <v>4</v>
          </cell>
          <cell r="L301">
            <v>4</v>
          </cell>
          <cell r="M301">
            <v>4</v>
          </cell>
          <cell r="N301" t="str">
            <v>甲类</v>
          </cell>
          <cell r="O301" t="str">
            <v>H</v>
          </cell>
        </row>
        <row r="302">
          <cell r="B302" t="str">
            <v>250303002b</v>
          </cell>
          <cell r="C302" t="str">
            <v>血清甘油三酯测定（化学法、酶法等）</v>
          </cell>
        </row>
        <row r="302">
          <cell r="F302" t="str">
            <v>项</v>
          </cell>
        </row>
        <row r="302">
          <cell r="H302">
            <v>5</v>
          </cell>
          <cell r="I302">
            <v>5</v>
          </cell>
          <cell r="J302">
            <v>5</v>
          </cell>
          <cell r="K302">
            <v>4</v>
          </cell>
          <cell r="L302">
            <v>4</v>
          </cell>
          <cell r="M302">
            <v>4</v>
          </cell>
          <cell r="N302" t="str">
            <v>甲类</v>
          </cell>
          <cell r="O302" t="str">
            <v>H</v>
          </cell>
        </row>
        <row r="303">
          <cell r="B303" t="str">
            <v>250305001b</v>
          </cell>
          <cell r="C303" t="str">
            <v>血清总胆红素测定（化学法、酶促法等）</v>
          </cell>
        </row>
        <row r="303">
          <cell r="F303" t="str">
            <v>项</v>
          </cell>
        </row>
        <row r="303">
          <cell r="H303">
            <v>5</v>
          </cell>
          <cell r="I303">
            <v>5</v>
          </cell>
          <cell r="J303">
            <v>5</v>
          </cell>
          <cell r="K303">
            <v>4</v>
          </cell>
          <cell r="L303">
            <v>4</v>
          </cell>
          <cell r="M303">
            <v>4</v>
          </cell>
          <cell r="N303" t="str">
            <v>甲类</v>
          </cell>
          <cell r="O303" t="str">
            <v>H</v>
          </cell>
        </row>
        <row r="304">
          <cell r="B304" t="str">
            <v>250305002b</v>
          </cell>
          <cell r="C304" t="str">
            <v>血清直接胆红素测定（化学法、酶促法等）</v>
          </cell>
        </row>
        <row r="304">
          <cell r="F304" t="str">
            <v>项</v>
          </cell>
        </row>
        <row r="304">
          <cell r="H304">
            <v>5</v>
          </cell>
          <cell r="I304">
            <v>5</v>
          </cell>
          <cell r="J304">
            <v>5</v>
          </cell>
          <cell r="K304">
            <v>4</v>
          </cell>
          <cell r="L304">
            <v>4</v>
          </cell>
          <cell r="M304">
            <v>4</v>
          </cell>
          <cell r="N304" t="str">
            <v>甲类</v>
          </cell>
          <cell r="O304" t="str">
            <v>H</v>
          </cell>
        </row>
        <row r="305">
          <cell r="B305" t="str">
            <v>250305005b</v>
          </cell>
          <cell r="C305" t="str">
            <v>血清总胆汁酸测定(化学法、比色法、酶促法等)</v>
          </cell>
        </row>
        <row r="305">
          <cell r="F305" t="str">
            <v>项</v>
          </cell>
        </row>
        <row r="305">
          <cell r="H305">
            <v>8</v>
          </cell>
          <cell r="I305">
            <v>8</v>
          </cell>
          <cell r="J305">
            <v>8</v>
          </cell>
          <cell r="K305">
            <v>7</v>
          </cell>
          <cell r="L305">
            <v>7</v>
          </cell>
          <cell r="M305">
            <v>7</v>
          </cell>
          <cell r="N305" t="str">
            <v>甲类</v>
          </cell>
          <cell r="O305" t="str">
            <v>H</v>
          </cell>
        </row>
        <row r="306">
          <cell r="B306" t="str">
            <v>250305006a</v>
          </cell>
          <cell r="C306" t="str">
            <v>血浆氨测定（干化学法）</v>
          </cell>
        </row>
        <row r="306">
          <cell r="F306" t="str">
            <v>项</v>
          </cell>
        </row>
        <row r="306">
          <cell r="H306">
            <v>30</v>
          </cell>
          <cell r="I306">
            <v>30</v>
          </cell>
          <cell r="J306">
            <v>30</v>
          </cell>
          <cell r="K306">
            <v>27</v>
          </cell>
          <cell r="L306">
            <v>27</v>
          </cell>
          <cell r="M306">
            <v>27</v>
          </cell>
          <cell r="N306" t="str">
            <v>甲类</v>
          </cell>
          <cell r="O306" t="str">
            <v>H</v>
          </cell>
        </row>
        <row r="307">
          <cell r="B307" t="str">
            <v>250305007b</v>
          </cell>
          <cell r="C307" t="str">
            <v>血清丙氨酸氨基转移酶测定(手工法、速率法等)</v>
          </cell>
        </row>
        <row r="307">
          <cell r="F307" t="str">
            <v>项</v>
          </cell>
        </row>
        <row r="307">
          <cell r="H307">
            <v>5</v>
          </cell>
          <cell r="I307">
            <v>5</v>
          </cell>
          <cell r="J307">
            <v>5</v>
          </cell>
          <cell r="K307">
            <v>4</v>
          </cell>
          <cell r="L307">
            <v>4</v>
          </cell>
          <cell r="M307">
            <v>4</v>
          </cell>
          <cell r="N307" t="str">
            <v>甲类</v>
          </cell>
          <cell r="O307" t="str">
            <v>H</v>
          </cell>
        </row>
        <row r="308">
          <cell r="B308" t="str">
            <v>250305008b</v>
          </cell>
          <cell r="C308" t="str">
            <v>血清天门冬氨酸氨基转移酶测定（手工法、速率法等）</v>
          </cell>
        </row>
        <row r="308">
          <cell r="F308" t="str">
            <v>项</v>
          </cell>
        </row>
        <row r="308">
          <cell r="H308">
            <v>5</v>
          </cell>
          <cell r="I308">
            <v>5</v>
          </cell>
          <cell r="J308">
            <v>5</v>
          </cell>
          <cell r="K308">
            <v>4</v>
          </cell>
          <cell r="L308">
            <v>4</v>
          </cell>
          <cell r="M308">
            <v>4</v>
          </cell>
          <cell r="N308" t="str">
            <v>甲类</v>
          </cell>
          <cell r="O308" t="str">
            <v>H</v>
          </cell>
        </row>
        <row r="309">
          <cell r="B309" t="str">
            <v>250306005b</v>
          </cell>
          <cell r="C309" t="str">
            <v>乳酸脱氢酶测定（速率法等）</v>
          </cell>
        </row>
        <row r="309">
          <cell r="F309" t="str">
            <v>项</v>
          </cell>
        </row>
        <row r="309">
          <cell r="H309">
            <v>5</v>
          </cell>
          <cell r="I309">
            <v>5</v>
          </cell>
          <cell r="J309">
            <v>5</v>
          </cell>
          <cell r="K309">
            <v>4</v>
          </cell>
          <cell r="L309">
            <v>4</v>
          </cell>
          <cell r="M309">
            <v>4</v>
          </cell>
          <cell r="N309" t="str">
            <v>甲类</v>
          </cell>
          <cell r="O309" t="str">
            <v>H</v>
          </cell>
        </row>
        <row r="310">
          <cell r="B310" t="str">
            <v>250306008a</v>
          </cell>
          <cell r="C310" t="str">
            <v>血清肌钙蛋白T测定(化学发光法)</v>
          </cell>
        </row>
        <row r="310">
          <cell r="F310" t="str">
            <v>项</v>
          </cell>
        </row>
        <row r="310">
          <cell r="H310">
            <v>100</v>
          </cell>
          <cell r="I310">
            <v>100</v>
          </cell>
          <cell r="J310">
            <v>100</v>
          </cell>
          <cell r="K310">
            <v>90</v>
          </cell>
          <cell r="L310">
            <v>90</v>
          </cell>
          <cell r="M310">
            <v>90</v>
          </cell>
          <cell r="N310" t="str">
            <v>乙类</v>
          </cell>
          <cell r="O310" t="str">
            <v>H</v>
          </cell>
        </row>
        <row r="311">
          <cell r="B311" t="str">
            <v>250306008b</v>
          </cell>
          <cell r="C311" t="str">
            <v>血清肌钙蛋白T测定(免疫学法)</v>
          </cell>
        </row>
        <row r="311">
          <cell r="F311" t="str">
            <v>项</v>
          </cell>
        </row>
        <row r="311">
          <cell r="H311">
            <v>60</v>
          </cell>
          <cell r="I311">
            <v>60</v>
          </cell>
          <cell r="J311">
            <v>60</v>
          </cell>
          <cell r="K311">
            <v>54</v>
          </cell>
          <cell r="L311">
            <v>54</v>
          </cell>
          <cell r="M311">
            <v>54</v>
          </cell>
          <cell r="N311" t="str">
            <v>乙类</v>
          </cell>
          <cell r="O311" t="str">
            <v>H</v>
          </cell>
        </row>
        <row r="312">
          <cell r="B312" t="str">
            <v>250306008c</v>
          </cell>
          <cell r="C312" t="str">
            <v>血清肌钙蛋白T测定(干化学法、干免疫学法等)</v>
          </cell>
        </row>
        <row r="312">
          <cell r="F312" t="str">
            <v>项</v>
          </cell>
        </row>
        <row r="312">
          <cell r="H312">
            <v>55</v>
          </cell>
          <cell r="I312">
            <v>55</v>
          </cell>
          <cell r="J312">
            <v>44</v>
          </cell>
          <cell r="K312">
            <v>39</v>
          </cell>
          <cell r="L312">
            <v>39</v>
          </cell>
          <cell r="M312">
            <v>39</v>
          </cell>
          <cell r="N312" t="str">
            <v>甲类</v>
          </cell>
          <cell r="O312" t="str">
            <v>H</v>
          </cell>
        </row>
        <row r="313">
          <cell r="B313" t="str">
            <v>250306009a</v>
          </cell>
          <cell r="C313" t="str">
            <v>血清肌钙蛋白Ⅰ测定(化学发光法)</v>
          </cell>
        </row>
        <row r="313">
          <cell r="F313" t="str">
            <v>项</v>
          </cell>
        </row>
        <row r="313">
          <cell r="H313">
            <v>100</v>
          </cell>
          <cell r="I313">
            <v>100</v>
          </cell>
          <cell r="J313">
            <v>100</v>
          </cell>
          <cell r="K313">
            <v>90</v>
          </cell>
          <cell r="L313">
            <v>90</v>
          </cell>
          <cell r="M313">
            <v>90</v>
          </cell>
          <cell r="N313" t="str">
            <v>乙类</v>
          </cell>
          <cell r="O313" t="str">
            <v>H</v>
          </cell>
        </row>
        <row r="314">
          <cell r="B314" t="str">
            <v>250306009b</v>
          </cell>
          <cell r="C314" t="str">
            <v>血清肌钙蛋白Ⅰ测定(干免疫学法、免疫学法等)</v>
          </cell>
        </row>
        <row r="314">
          <cell r="F314" t="str">
            <v>项</v>
          </cell>
        </row>
        <row r="314">
          <cell r="H314">
            <v>60</v>
          </cell>
          <cell r="I314">
            <v>60</v>
          </cell>
          <cell r="J314">
            <v>60</v>
          </cell>
          <cell r="K314">
            <v>54</v>
          </cell>
          <cell r="L314">
            <v>54</v>
          </cell>
          <cell r="M314">
            <v>54</v>
          </cell>
          <cell r="N314" t="str">
            <v>甲类</v>
          </cell>
          <cell r="O314" t="str">
            <v>H</v>
          </cell>
        </row>
        <row r="315">
          <cell r="B315" t="str">
            <v>250306010a</v>
          </cell>
          <cell r="C315" t="str">
            <v>血清肌红蛋白测定(化学发光法)</v>
          </cell>
        </row>
        <row r="315">
          <cell r="F315" t="str">
            <v>项</v>
          </cell>
        </row>
        <row r="315">
          <cell r="H315">
            <v>35</v>
          </cell>
          <cell r="I315">
            <v>35</v>
          </cell>
          <cell r="J315">
            <v>35</v>
          </cell>
          <cell r="K315">
            <v>31</v>
          </cell>
          <cell r="L315">
            <v>31</v>
          </cell>
          <cell r="M315">
            <v>31</v>
          </cell>
          <cell r="N315" t="str">
            <v>乙类</v>
          </cell>
          <cell r="O315" t="str">
            <v>H</v>
          </cell>
        </row>
        <row r="316">
          <cell r="B316" t="str">
            <v>250306010b</v>
          </cell>
          <cell r="C316" t="str">
            <v>血清肌红蛋白测定(免疫学法等)</v>
          </cell>
        </row>
        <row r="316">
          <cell r="F316" t="str">
            <v>项</v>
          </cell>
        </row>
        <row r="316">
          <cell r="H316">
            <v>25</v>
          </cell>
          <cell r="I316">
            <v>25</v>
          </cell>
          <cell r="J316">
            <v>25</v>
          </cell>
          <cell r="K316">
            <v>22</v>
          </cell>
          <cell r="L316">
            <v>22</v>
          </cell>
          <cell r="M316">
            <v>22</v>
          </cell>
          <cell r="N316" t="str">
            <v>甲类</v>
          </cell>
          <cell r="O316" t="str">
            <v>H</v>
          </cell>
        </row>
        <row r="317">
          <cell r="B317" t="str">
            <v>250306011a</v>
          </cell>
          <cell r="C317" t="str">
            <v>血同型半胱氨酸测定(色谱法)</v>
          </cell>
        </row>
        <row r="317">
          <cell r="F317" t="str">
            <v>项</v>
          </cell>
        </row>
        <row r="317">
          <cell r="H317">
            <v>40</v>
          </cell>
          <cell r="I317">
            <v>40</v>
          </cell>
          <cell r="J317">
            <v>40</v>
          </cell>
          <cell r="K317">
            <v>36</v>
          </cell>
          <cell r="L317">
            <v>36</v>
          </cell>
          <cell r="M317">
            <v>36</v>
          </cell>
          <cell r="N317" t="str">
            <v>乙类</v>
          </cell>
          <cell r="O317" t="str">
            <v>H</v>
          </cell>
        </row>
        <row r="318">
          <cell r="B318" t="str">
            <v>250306011b</v>
          </cell>
          <cell r="C318" t="str">
            <v>血同型半胱氨酸测定(免疫学法等)</v>
          </cell>
        </row>
        <row r="318">
          <cell r="F318" t="str">
            <v>项</v>
          </cell>
        </row>
        <row r="318">
          <cell r="H318">
            <v>20</v>
          </cell>
          <cell r="I318">
            <v>20</v>
          </cell>
          <cell r="J318">
            <v>20</v>
          </cell>
          <cell r="K318">
            <v>18</v>
          </cell>
          <cell r="L318">
            <v>18</v>
          </cell>
          <cell r="M318">
            <v>18</v>
          </cell>
          <cell r="N318" t="str">
            <v>甲类</v>
          </cell>
          <cell r="O318" t="str">
            <v>H</v>
          </cell>
        </row>
        <row r="319">
          <cell r="B319" t="str">
            <v>250306012a</v>
          </cell>
          <cell r="C319" t="str">
            <v>B型钠尿肽（BNP）测定（双抗体免疫荧光法）</v>
          </cell>
        </row>
        <row r="319">
          <cell r="F319" t="str">
            <v>项</v>
          </cell>
          <cell r="G319" t="str">
            <v>仅限于可疑心肌梗塞急救诊断时使用。</v>
          </cell>
          <cell r="H319">
            <v>220</v>
          </cell>
          <cell r="I319">
            <v>220</v>
          </cell>
          <cell r="J319">
            <v>220</v>
          </cell>
          <cell r="K319">
            <v>198</v>
          </cell>
          <cell r="L319">
            <v>198</v>
          </cell>
          <cell r="M319">
            <v>198</v>
          </cell>
          <cell r="N319" t="str">
            <v>丙类</v>
          </cell>
          <cell r="O319" t="str">
            <v>H</v>
          </cell>
        </row>
        <row r="320">
          <cell r="B320" t="str">
            <v>250306012b</v>
          </cell>
          <cell r="C320" t="str">
            <v>B型钠尿肽（BNP）测定（化学发光法）</v>
          </cell>
        </row>
        <row r="320">
          <cell r="F320" t="str">
            <v>项</v>
          </cell>
        </row>
        <row r="320">
          <cell r="H320">
            <v>150</v>
          </cell>
          <cell r="I320">
            <v>150</v>
          </cell>
          <cell r="J320">
            <v>150</v>
          </cell>
          <cell r="K320">
            <v>135</v>
          </cell>
          <cell r="L320">
            <v>135</v>
          </cell>
          <cell r="M320">
            <v>135</v>
          </cell>
          <cell r="N320" t="str">
            <v>甲类</v>
          </cell>
          <cell r="O320" t="str">
            <v>H</v>
          </cell>
        </row>
        <row r="321">
          <cell r="B321" t="str">
            <v>250306012c</v>
          </cell>
          <cell r="C321" t="str">
            <v>B型钠尿肽（BNP）测定（酶免法等）</v>
          </cell>
        </row>
        <row r="321">
          <cell r="F321" t="str">
            <v>项</v>
          </cell>
        </row>
        <row r="321">
          <cell r="H321">
            <v>80</v>
          </cell>
          <cell r="I321">
            <v>80</v>
          </cell>
          <cell r="J321">
            <v>80</v>
          </cell>
          <cell r="K321">
            <v>72</v>
          </cell>
          <cell r="L321">
            <v>72</v>
          </cell>
          <cell r="M321">
            <v>72</v>
          </cell>
          <cell r="N321" t="str">
            <v>甲类</v>
          </cell>
          <cell r="O321" t="str">
            <v>H</v>
          </cell>
        </row>
        <row r="322">
          <cell r="B322" t="str">
            <v>250306013a</v>
          </cell>
          <cell r="C322" t="str">
            <v>B型钠尿肽前体（PRO-BNP）测定（双抗体免疫荧光法）</v>
          </cell>
        </row>
        <row r="322">
          <cell r="F322" t="str">
            <v>项</v>
          </cell>
        </row>
        <row r="322">
          <cell r="H322">
            <v>220</v>
          </cell>
          <cell r="I322">
            <v>220</v>
          </cell>
          <cell r="J322">
            <v>220</v>
          </cell>
          <cell r="K322">
            <v>198</v>
          </cell>
          <cell r="L322">
            <v>198</v>
          </cell>
          <cell r="M322">
            <v>198</v>
          </cell>
          <cell r="N322" t="str">
            <v>丙类</v>
          </cell>
          <cell r="O322" t="str">
            <v>H</v>
          </cell>
        </row>
        <row r="323">
          <cell r="B323" t="str">
            <v>250306013b</v>
          </cell>
          <cell r="C323" t="str">
            <v>B型钠尿肽前体（PRO-BNP）测定（化学发光法）</v>
          </cell>
        </row>
        <row r="323">
          <cell r="F323" t="str">
            <v>项</v>
          </cell>
        </row>
        <row r="323">
          <cell r="H323">
            <v>150</v>
          </cell>
          <cell r="I323">
            <v>150</v>
          </cell>
          <cell r="J323">
            <v>150</v>
          </cell>
          <cell r="K323">
            <v>135</v>
          </cell>
          <cell r="L323">
            <v>135</v>
          </cell>
          <cell r="M323">
            <v>135</v>
          </cell>
          <cell r="N323" t="str">
            <v>甲类</v>
          </cell>
          <cell r="O323" t="str">
            <v>H</v>
          </cell>
        </row>
        <row r="324">
          <cell r="B324" t="str">
            <v>250306013c</v>
          </cell>
          <cell r="C324" t="str">
            <v>B型钠尿肽前体（PRO-BNP）测定（酶免法等）</v>
          </cell>
        </row>
        <row r="324">
          <cell r="F324" t="str">
            <v>项</v>
          </cell>
        </row>
        <row r="324">
          <cell r="H324">
            <v>80</v>
          </cell>
          <cell r="I324">
            <v>80</v>
          </cell>
          <cell r="J324">
            <v>80</v>
          </cell>
          <cell r="K324">
            <v>57</v>
          </cell>
          <cell r="L324">
            <v>57</v>
          </cell>
          <cell r="M324">
            <v>57</v>
          </cell>
          <cell r="N324" t="str">
            <v>甲类</v>
          </cell>
          <cell r="O324" t="str">
            <v>H</v>
          </cell>
        </row>
        <row r="325">
          <cell r="B325" t="str">
            <v>250307006a</v>
          </cell>
          <cell r="C325" t="str">
            <v>尿微量白蛋白测定(化学发光法)</v>
          </cell>
        </row>
        <row r="325">
          <cell r="F325" t="str">
            <v>项</v>
          </cell>
        </row>
        <row r="325">
          <cell r="H325">
            <v>25</v>
          </cell>
          <cell r="I325">
            <v>25</v>
          </cell>
          <cell r="J325">
            <v>25</v>
          </cell>
          <cell r="K325">
            <v>18</v>
          </cell>
          <cell r="L325">
            <v>18</v>
          </cell>
          <cell r="M325">
            <v>18</v>
          </cell>
          <cell r="N325" t="str">
            <v>乙类</v>
          </cell>
          <cell r="O325" t="str">
            <v>H</v>
          </cell>
        </row>
        <row r="326">
          <cell r="B326" t="str">
            <v>250307009b</v>
          </cell>
          <cell r="C326" t="str">
            <v>β2微球蛋白测定（免疫学法等）</v>
          </cell>
        </row>
        <row r="326">
          <cell r="F326" t="str">
            <v>项</v>
          </cell>
        </row>
        <row r="326">
          <cell r="H326">
            <v>14</v>
          </cell>
          <cell r="I326">
            <v>14</v>
          </cell>
          <cell r="J326">
            <v>15</v>
          </cell>
          <cell r="K326">
            <v>14</v>
          </cell>
          <cell r="L326">
            <v>14</v>
          </cell>
          <cell r="M326">
            <v>14</v>
          </cell>
          <cell r="N326" t="str">
            <v>甲类</v>
          </cell>
          <cell r="O326" t="str">
            <v>H</v>
          </cell>
        </row>
        <row r="327">
          <cell r="B327" t="str">
            <v>250309001a</v>
          </cell>
          <cell r="C327" t="str">
            <v>25羟维生素D测定（色谱法）</v>
          </cell>
        </row>
        <row r="327">
          <cell r="F327" t="str">
            <v>项</v>
          </cell>
        </row>
        <row r="327">
          <cell r="H327">
            <v>75</v>
          </cell>
          <cell r="I327">
            <v>75</v>
          </cell>
          <cell r="J327">
            <v>75</v>
          </cell>
          <cell r="K327">
            <v>54</v>
          </cell>
          <cell r="L327">
            <v>54</v>
          </cell>
          <cell r="M327">
            <v>54</v>
          </cell>
          <cell r="N327" t="str">
            <v>乙类</v>
          </cell>
          <cell r="O327" t="str">
            <v>H</v>
          </cell>
        </row>
        <row r="328">
          <cell r="B328" t="str">
            <v>250309001b</v>
          </cell>
          <cell r="C328" t="str">
            <v>25羟维生素D测定(免疫学法等)</v>
          </cell>
        </row>
        <row r="328">
          <cell r="F328" t="str">
            <v>项</v>
          </cell>
        </row>
        <row r="328">
          <cell r="H328">
            <v>50</v>
          </cell>
          <cell r="I328">
            <v>50</v>
          </cell>
          <cell r="J328">
            <v>50</v>
          </cell>
          <cell r="K328">
            <v>45</v>
          </cell>
          <cell r="L328">
            <v>45</v>
          </cell>
          <cell r="M328">
            <v>45</v>
          </cell>
          <cell r="N328" t="str">
            <v>甲类</v>
          </cell>
          <cell r="O328" t="str">
            <v>H</v>
          </cell>
        </row>
        <row r="329">
          <cell r="B329" t="str">
            <v>250309004a</v>
          </cell>
          <cell r="C329" t="str">
            <v>血清维生素测定(色谱法)</v>
          </cell>
        </row>
        <row r="329">
          <cell r="F329" t="str">
            <v>每种维生素</v>
          </cell>
        </row>
        <row r="329">
          <cell r="H329">
            <v>30</v>
          </cell>
          <cell r="I329">
            <v>30</v>
          </cell>
          <cell r="J329">
            <v>30</v>
          </cell>
          <cell r="K329">
            <v>21</v>
          </cell>
          <cell r="L329">
            <v>21</v>
          </cell>
          <cell r="M329">
            <v>21</v>
          </cell>
          <cell r="N329" t="str">
            <v>乙类</v>
          </cell>
          <cell r="O329" t="str">
            <v>H</v>
          </cell>
        </row>
        <row r="330">
          <cell r="B330" t="str">
            <v>250310054a</v>
          </cell>
          <cell r="C330" t="str">
            <v>降钙素原检测（定性）</v>
          </cell>
        </row>
        <row r="330">
          <cell r="F330" t="str">
            <v>项</v>
          </cell>
        </row>
        <row r="330">
          <cell r="H330">
            <v>50</v>
          </cell>
          <cell r="I330">
            <v>50</v>
          </cell>
          <cell r="J330">
            <v>50</v>
          </cell>
          <cell r="K330">
            <v>45</v>
          </cell>
          <cell r="L330">
            <v>45</v>
          </cell>
          <cell r="M330">
            <v>45</v>
          </cell>
          <cell r="N330" t="str">
            <v>甲类</v>
          </cell>
          <cell r="O330" t="str">
            <v>H</v>
          </cell>
        </row>
        <row r="331">
          <cell r="B331" t="str">
            <v>250310054b</v>
          </cell>
          <cell r="C331" t="str">
            <v>降钙素原检测（定量）</v>
          </cell>
        </row>
        <row r="331">
          <cell r="F331" t="str">
            <v>项</v>
          </cell>
        </row>
        <row r="331">
          <cell r="H331">
            <v>150</v>
          </cell>
          <cell r="I331">
            <v>150</v>
          </cell>
          <cell r="J331">
            <v>150</v>
          </cell>
          <cell r="K331">
            <v>135</v>
          </cell>
          <cell r="L331">
            <v>135</v>
          </cell>
          <cell r="M331">
            <v>135</v>
          </cell>
          <cell r="N331" t="str">
            <v>甲类</v>
          </cell>
          <cell r="O331" t="str">
            <v>H</v>
          </cell>
        </row>
        <row r="332">
          <cell r="B332" t="str">
            <v>250403013a</v>
          </cell>
          <cell r="C332" t="str">
            <v>丙型肝炎RNA测定(定性测定)</v>
          </cell>
        </row>
        <row r="332">
          <cell r="F332" t="str">
            <v>项</v>
          </cell>
        </row>
        <row r="332">
          <cell r="H332">
            <v>70</v>
          </cell>
          <cell r="I332">
            <v>70</v>
          </cell>
          <cell r="J332">
            <v>80</v>
          </cell>
          <cell r="K332">
            <v>70</v>
          </cell>
          <cell r="L332">
            <v>70</v>
          </cell>
          <cell r="M332">
            <v>70</v>
          </cell>
          <cell r="N332" t="str">
            <v>甲类</v>
          </cell>
          <cell r="O332" t="str">
            <v>H</v>
          </cell>
        </row>
        <row r="333">
          <cell r="B333" t="str">
            <v>250403019c</v>
          </cell>
          <cell r="C333" t="str">
            <v>人免疫缺陷病毒抗体测定(单扩法等)</v>
          </cell>
        </row>
        <row r="333">
          <cell r="F333" t="str">
            <v>项</v>
          </cell>
        </row>
        <row r="333">
          <cell r="H333">
            <v>15</v>
          </cell>
          <cell r="I333">
            <v>15</v>
          </cell>
          <cell r="J333">
            <v>15</v>
          </cell>
          <cell r="K333">
            <v>10</v>
          </cell>
          <cell r="L333">
            <v>10</v>
          </cell>
          <cell r="M333">
            <v>10</v>
          </cell>
          <cell r="N333" t="str">
            <v>甲类</v>
          </cell>
          <cell r="O333" t="str">
            <v>H</v>
          </cell>
        </row>
        <row r="334">
          <cell r="B334" t="str">
            <v>250403025a</v>
          </cell>
          <cell r="C334" t="str">
            <v>EB病毒抗体测定(荧光探针法)</v>
          </cell>
        </row>
        <row r="334">
          <cell r="F334" t="str">
            <v>项</v>
          </cell>
        </row>
        <row r="334">
          <cell r="H334">
            <v>30</v>
          </cell>
          <cell r="I334">
            <v>30</v>
          </cell>
          <cell r="J334">
            <v>30</v>
          </cell>
          <cell r="K334">
            <v>21</v>
          </cell>
          <cell r="L334">
            <v>21</v>
          </cell>
          <cell r="M334">
            <v>21</v>
          </cell>
          <cell r="N334" t="str">
            <v>乙类</v>
          </cell>
          <cell r="O334" t="str">
            <v>H</v>
          </cell>
        </row>
        <row r="335">
          <cell r="B335" t="str">
            <v>250403042b</v>
          </cell>
          <cell r="C335" t="str">
            <v>细菌抗体测定(免疫学法等)</v>
          </cell>
        </row>
        <row r="335">
          <cell r="F335" t="str">
            <v>项</v>
          </cell>
        </row>
        <row r="335">
          <cell r="H335">
            <v>15</v>
          </cell>
          <cell r="I335">
            <v>15</v>
          </cell>
          <cell r="J335">
            <v>15</v>
          </cell>
          <cell r="K335">
            <v>13</v>
          </cell>
          <cell r="L335">
            <v>13</v>
          </cell>
          <cell r="M335">
            <v>13</v>
          </cell>
          <cell r="N335" t="str">
            <v>甲类</v>
          </cell>
          <cell r="O335" t="str">
            <v>H</v>
          </cell>
        </row>
        <row r="336">
          <cell r="B336" t="str">
            <v>250403043a</v>
          </cell>
          <cell r="C336" t="str">
            <v>抗链球菌溶血素O测定(免疫学法)</v>
          </cell>
        </row>
        <row r="336">
          <cell r="F336" t="str">
            <v>项</v>
          </cell>
        </row>
        <row r="336">
          <cell r="H336">
            <v>25</v>
          </cell>
          <cell r="I336">
            <v>25</v>
          </cell>
          <cell r="J336">
            <v>25</v>
          </cell>
          <cell r="K336">
            <v>22</v>
          </cell>
          <cell r="L336">
            <v>22</v>
          </cell>
          <cell r="M336">
            <v>22</v>
          </cell>
          <cell r="N336" t="str">
            <v>乙类</v>
          </cell>
          <cell r="O336" t="str">
            <v>H</v>
          </cell>
        </row>
        <row r="337">
          <cell r="B337" t="str">
            <v>250403050a</v>
          </cell>
          <cell r="C337" t="str">
            <v>肺炎支原体快速培养及鉴定</v>
          </cell>
        </row>
        <row r="337">
          <cell r="F337" t="str">
            <v>项</v>
          </cell>
        </row>
        <row r="337">
          <cell r="H337">
            <v>100</v>
          </cell>
          <cell r="I337">
            <v>100</v>
          </cell>
          <cell r="J337">
            <v>100</v>
          </cell>
          <cell r="K337">
            <v>72</v>
          </cell>
          <cell r="L337">
            <v>72</v>
          </cell>
          <cell r="M337">
            <v>72</v>
          </cell>
          <cell r="N337" t="str">
            <v>乙类</v>
          </cell>
          <cell r="O337" t="str">
            <v>H</v>
          </cell>
        </row>
        <row r="338">
          <cell r="B338" t="str">
            <v>250403068a</v>
          </cell>
          <cell r="C338" t="str">
            <v>尿液人类免疫缺陷病毒I型(HIV-I)抗体测定(定性)</v>
          </cell>
        </row>
        <row r="338">
          <cell r="F338" t="str">
            <v>项</v>
          </cell>
        </row>
        <row r="338">
          <cell r="H338">
            <v>40</v>
          </cell>
          <cell r="I338">
            <v>40</v>
          </cell>
          <cell r="J338">
            <v>40</v>
          </cell>
          <cell r="K338">
            <v>28</v>
          </cell>
          <cell r="L338">
            <v>28</v>
          </cell>
          <cell r="M338">
            <v>28</v>
          </cell>
          <cell r="N338" t="str">
            <v>甲类</v>
          </cell>
          <cell r="O338" t="str">
            <v>H</v>
          </cell>
        </row>
        <row r="339">
          <cell r="B339" t="str">
            <v>250403068b</v>
          </cell>
          <cell r="C339" t="str">
            <v>尿液人类免疫缺陷病毒I型(HIV-I)RNA测定(定量)</v>
          </cell>
        </row>
        <row r="339">
          <cell r="F339" t="str">
            <v>项</v>
          </cell>
        </row>
        <row r="339">
          <cell r="H339">
            <v>130</v>
          </cell>
          <cell r="I339">
            <v>130</v>
          </cell>
          <cell r="J339">
            <v>130</v>
          </cell>
          <cell r="K339">
            <v>93</v>
          </cell>
          <cell r="L339">
            <v>93</v>
          </cell>
          <cell r="M339">
            <v>93</v>
          </cell>
          <cell r="N339" t="str">
            <v>甲类</v>
          </cell>
          <cell r="O339" t="str">
            <v>H</v>
          </cell>
        </row>
        <row r="340">
          <cell r="B340" t="str">
            <v>250404001a</v>
          </cell>
          <cell r="C340" t="str">
            <v>癌胚抗原测定（化学发光法）</v>
          </cell>
        </row>
        <row r="340">
          <cell r="F340" t="str">
            <v>项</v>
          </cell>
        </row>
        <row r="340">
          <cell r="H340">
            <v>20</v>
          </cell>
          <cell r="I340">
            <v>20</v>
          </cell>
          <cell r="J340">
            <v>25</v>
          </cell>
          <cell r="K340">
            <v>20</v>
          </cell>
          <cell r="L340">
            <v>20</v>
          </cell>
          <cell r="M340">
            <v>20</v>
          </cell>
          <cell r="N340" t="str">
            <v>甲类</v>
          </cell>
          <cell r="O340" t="str">
            <v>H</v>
          </cell>
        </row>
        <row r="341">
          <cell r="B341" t="str">
            <v>250404002a</v>
          </cell>
          <cell r="C341" t="str">
            <v>甲胎蛋白测定（化学发光法）</v>
          </cell>
        </row>
        <row r="341">
          <cell r="F341" t="str">
            <v>项</v>
          </cell>
        </row>
        <row r="341">
          <cell r="H341">
            <v>20</v>
          </cell>
          <cell r="I341">
            <v>20</v>
          </cell>
          <cell r="J341">
            <v>25</v>
          </cell>
          <cell r="K341">
            <v>20</v>
          </cell>
          <cell r="L341">
            <v>20</v>
          </cell>
          <cell r="M341">
            <v>20</v>
          </cell>
          <cell r="N341" t="str">
            <v>甲类</v>
          </cell>
          <cell r="O341" t="str">
            <v>H</v>
          </cell>
        </row>
        <row r="342">
          <cell r="B342" t="str">
            <v>250501031b</v>
          </cell>
          <cell r="C342" t="str">
            <v>衣原体检查(电镜法等)</v>
          </cell>
        </row>
        <row r="342">
          <cell r="F342" t="str">
            <v>项</v>
          </cell>
        </row>
        <row r="342">
          <cell r="H342">
            <v>20</v>
          </cell>
          <cell r="I342">
            <v>20</v>
          </cell>
          <cell r="J342">
            <v>20</v>
          </cell>
          <cell r="K342">
            <v>14</v>
          </cell>
          <cell r="L342">
            <v>14</v>
          </cell>
          <cell r="M342">
            <v>14</v>
          </cell>
          <cell r="N342" t="str">
            <v>甲类</v>
          </cell>
          <cell r="O342" t="str">
            <v>H</v>
          </cell>
        </row>
        <row r="343">
          <cell r="B343" t="str">
            <v>250502004a</v>
          </cell>
          <cell r="C343" t="str">
            <v>结核菌药敏试验(仪器法)</v>
          </cell>
        </row>
        <row r="343">
          <cell r="F343" t="str">
            <v>每种药物</v>
          </cell>
        </row>
        <row r="343">
          <cell r="H343">
            <v>20</v>
          </cell>
          <cell r="I343">
            <v>20</v>
          </cell>
          <cell r="J343">
            <v>20</v>
          </cell>
          <cell r="K343">
            <v>14</v>
          </cell>
          <cell r="L343">
            <v>14</v>
          </cell>
          <cell r="M343">
            <v>14</v>
          </cell>
          <cell r="N343" t="str">
            <v>乙类</v>
          </cell>
          <cell r="O343" t="str">
            <v>H</v>
          </cell>
        </row>
        <row r="344">
          <cell r="B344">
            <v>320100009</v>
          </cell>
          <cell r="C344" t="str">
            <v>经皮静脉内超声血栓消融术</v>
          </cell>
        </row>
        <row r="344">
          <cell r="F344" t="str">
            <v>次</v>
          </cell>
        </row>
        <row r="344">
          <cell r="H344">
            <v>1400</v>
          </cell>
          <cell r="I344">
            <v>1400</v>
          </cell>
          <cell r="J344">
            <v>1400</v>
          </cell>
          <cell r="K344">
            <v>1260</v>
          </cell>
          <cell r="L344">
            <v>1260</v>
          </cell>
          <cell r="M344">
            <v>1260</v>
          </cell>
          <cell r="N344" t="str">
            <v>乙类</v>
          </cell>
          <cell r="O344" t="str">
            <v>E</v>
          </cell>
        </row>
        <row r="345">
          <cell r="B345">
            <v>331400002</v>
          </cell>
          <cell r="C345" t="str">
            <v>单胎顺产接生</v>
          </cell>
          <cell r="D345" t="str">
            <v>含产程观察、阴道或肛门检查、胎心监测、脐带处理、会阴裂伤修补及侧切。</v>
          </cell>
        </row>
        <row r="345">
          <cell r="F345" t="str">
            <v>次</v>
          </cell>
        </row>
        <row r="345">
          <cell r="H345">
            <v>700</v>
          </cell>
          <cell r="I345">
            <v>500</v>
          </cell>
          <cell r="J345">
            <v>480</v>
          </cell>
          <cell r="K345">
            <v>700</v>
          </cell>
          <cell r="L345">
            <v>500</v>
          </cell>
          <cell r="M345">
            <v>400</v>
          </cell>
          <cell r="N345" t="str">
            <v>甲类</v>
          </cell>
          <cell r="O345" t="str">
            <v>G</v>
          </cell>
        </row>
        <row r="346">
          <cell r="B346">
            <v>420000002</v>
          </cell>
          <cell r="C346" t="str">
            <v>骨折橇拨复位术</v>
          </cell>
        </row>
        <row r="346">
          <cell r="F346" t="str">
            <v>次</v>
          </cell>
        </row>
        <row r="346">
          <cell r="H346">
            <v>200</v>
          </cell>
          <cell r="I346">
            <v>180</v>
          </cell>
          <cell r="J346">
            <v>160</v>
          </cell>
          <cell r="K346">
            <v>90</v>
          </cell>
          <cell r="L346">
            <v>81</v>
          </cell>
          <cell r="M346">
            <v>72</v>
          </cell>
          <cell r="N346" t="str">
            <v>甲类</v>
          </cell>
          <cell r="O346" t="str">
            <v>E</v>
          </cell>
        </row>
        <row r="347">
          <cell r="B347">
            <v>420000004</v>
          </cell>
          <cell r="C347" t="str">
            <v>骨折闭合复位经皮穿刺（钉）内固定术</v>
          </cell>
          <cell r="D347" t="str">
            <v>含手法复位、穿针固定。</v>
          </cell>
        </row>
        <row r="347">
          <cell r="F347" t="str">
            <v>次</v>
          </cell>
        </row>
        <row r="347">
          <cell r="H347">
            <v>900</v>
          </cell>
          <cell r="I347">
            <v>810</v>
          </cell>
          <cell r="J347">
            <v>720</v>
          </cell>
          <cell r="K347">
            <v>540</v>
          </cell>
          <cell r="L347">
            <v>486</v>
          </cell>
          <cell r="M347">
            <v>432</v>
          </cell>
          <cell r="N347" t="str">
            <v>甲类</v>
          </cell>
          <cell r="O347" t="str">
            <v>E</v>
          </cell>
        </row>
        <row r="348">
          <cell r="B348">
            <v>460000004</v>
          </cell>
          <cell r="C348" t="str">
            <v>高位复杂肛瘘挂线治疗</v>
          </cell>
          <cell r="D348" t="str">
            <v>指肛瘘挂线治疗全过程。</v>
          </cell>
        </row>
        <row r="348">
          <cell r="F348" t="str">
            <v>次</v>
          </cell>
        </row>
        <row r="348">
          <cell r="H348">
            <v>400</v>
          </cell>
          <cell r="I348">
            <v>360</v>
          </cell>
          <cell r="J348">
            <v>320</v>
          </cell>
          <cell r="K348">
            <v>360</v>
          </cell>
          <cell r="L348">
            <v>324</v>
          </cell>
          <cell r="M348">
            <v>288</v>
          </cell>
          <cell r="N348" t="str">
            <v>甲类</v>
          </cell>
          <cell r="O348" t="str">
            <v>E</v>
          </cell>
        </row>
        <row r="349">
          <cell r="B349" t="str">
            <v>420000001d</v>
          </cell>
          <cell r="C349" t="str">
            <v>骨折合并关节脱位手法整复术(陈旧性骨折)</v>
          </cell>
        </row>
        <row r="349">
          <cell r="F349" t="str">
            <v>次</v>
          </cell>
        </row>
        <row r="349">
          <cell r="H349">
            <v>800</v>
          </cell>
          <cell r="I349">
            <v>720</v>
          </cell>
          <cell r="J349">
            <v>640</v>
          </cell>
          <cell r="K349">
            <v>720</v>
          </cell>
          <cell r="L349">
            <v>648</v>
          </cell>
          <cell r="M349">
            <v>576</v>
          </cell>
          <cell r="N349" t="str">
            <v>甲类</v>
          </cell>
          <cell r="O349" t="str">
            <v>E</v>
          </cell>
        </row>
        <row r="350">
          <cell r="B350" t="str">
            <v>420000001e</v>
          </cell>
          <cell r="C350" t="str">
            <v>手足骨折手法整复术（非陈旧性骨折）</v>
          </cell>
          <cell r="D350" t="str">
            <v>指掌、跖、指、趾骨骨折手法整复。</v>
          </cell>
        </row>
        <row r="350">
          <cell r="F350" t="str">
            <v>次</v>
          </cell>
        </row>
        <row r="350">
          <cell r="H350">
            <v>200</v>
          </cell>
          <cell r="I350">
            <v>180</v>
          </cell>
          <cell r="J350">
            <v>160</v>
          </cell>
          <cell r="K350">
            <v>180</v>
          </cell>
          <cell r="L350">
            <v>162</v>
          </cell>
          <cell r="M350">
            <v>144</v>
          </cell>
          <cell r="N350" t="str">
            <v>甲类</v>
          </cell>
          <cell r="O350" t="str">
            <v>E</v>
          </cell>
        </row>
        <row r="351">
          <cell r="B351" t="str">
            <v>420000005b</v>
          </cell>
          <cell r="C351" t="str">
            <v>关节脱位手法整复术（陈旧性脱位）</v>
          </cell>
        </row>
        <row r="351">
          <cell r="F351" t="str">
            <v>次</v>
          </cell>
        </row>
        <row r="351">
          <cell r="H351">
            <v>300</v>
          </cell>
          <cell r="I351">
            <v>270</v>
          </cell>
          <cell r="J351">
            <v>240</v>
          </cell>
          <cell r="K351">
            <v>270</v>
          </cell>
          <cell r="L351">
            <v>243</v>
          </cell>
          <cell r="M351">
            <v>216</v>
          </cell>
          <cell r="N351" t="str">
            <v>甲类</v>
          </cell>
          <cell r="O351" t="str">
            <v>E</v>
          </cell>
        </row>
      </sheetData>
      <sheetData sheetId="2" refreshError="1"/>
      <sheetData sheetId="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项目价格表"/>
      <sheetName val="Sheet1"/>
    </sheetNames>
    <sheetDataSet>
      <sheetData sheetId="0" refreshError="1"/>
      <sheetData sheetId="1" refreshError="1">
        <row r="3">
          <cell r="B3" t="str">
            <v>项目编码</v>
          </cell>
          <cell r="C3" t="str">
            <v>项目名称</v>
          </cell>
          <cell r="D3" t="str">
            <v>项目内涵</v>
          </cell>
          <cell r="E3" t="str">
            <v>除外内容</v>
          </cell>
          <cell r="F3" t="str">
            <v>计价
单位</v>
          </cell>
          <cell r="G3" t="str">
            <v>说明</v>
          </cell>
          <cell r="H3" t="str">
            <v>调整前价格（元）</v>
          </cell>
        </row>
        <row r="3">
          <cell r="K3" t="str">
            <v>拟调整价格（元）</v>
          </cell>
        </row>
        <row r="3">
          <cell r="N3" t="str">
            <v>医保支付类别</v>
          </cell>
          <cell r="O3" t="str">
            <v>财务分类</v>
          </cell>
        </row>
        <row r="4">
          <cell r="H4" t="str">
            <v>一类价</v>
          </cell>
          <cell r="I4" t="str">
            <v>二类价</v>
          </cell>
          <cell r="J4" t="str">
            <v>三类价</v>
          </cell>
          <cell r="K4" t="str">
            <v>一类价</v>
          </cell>
          <cell r="L4" t="str">
            <v>二类价</v>
          </cell>
          <cell r="M4" t="str">
            <v>三类价</v>
          </cell>
        </row>
        <row r="6">
          <cell r="B6">
            <v>110200001</v>
          </cell>
          <cell r="C6" t="str">
            <v>普通门诊诊查费</v>
          </cell>
          <cell r="D6" t="str">
            <v>指医护人员、营养师提供的技术劳务服务。</v>
          </cell>
        </row>
        <row r="6">
          <cell r="F6" t="str">
            <v>次</v>
          </cell>
        </row>
        <row r="6">
          <cell r="H6">
            <v>5</v>
          </cell>
          <cell r="I6">
            <v>4</v>
          </cell>
          <cell r="J6">
            <v>1</v>
          </cell>
          <cell r="K6">
            <v>5</v>
          </cell>
          <cell r="L6">
            <v>4</v>
          </cell>
          <cell r="M6">
            <v>3</v>
          </cell>
          <cell r="N6" t="str">
            <v>丙类</v>
          </cell>
          <cell r="O6" t="str">
            <v>C</v>
          </cell>
        </row>
        <row r="7">
          <cell r="B7">
            <v>110200003</v>
          </cell>
          <cell r="C7" t="str">
            <v>急诊诊查费</v>
          </cell>
          <cell r="D7" t="str">
            <v>指医护人员提供的急救、急症的诊疗服务。</v>
          </cell>
        </row>
        <row r="7">
          <cell r="F7" t="str">
            <v>次</v>
          </cell>
        </row>
        <row r="7">
          <cell r="H7">
            <v>10</v>
          </cell>
          <cell r="I7">
            <v>8</v>
          </cell>
          <cell r="J7">
            <v>3</v>
          </cell>
          <cell r="K7">
            <v>10</v>
          </cell>
          <cell r="L7">
            <v>8</v>
          </cell>
          <cell r="M7">
            <v>6</v>
          </cell>
          <cell r="N7" t="str">
            <v>甲类</v>
          </cell>
          <cell r="O7" t="str">
            <v>C</v>
          </cell>
        </row>
        <row r="8">
          <cell r="B8">
            <v>110200005</v>
          </cell>
          <cell r="C8" t="str">
            <v>住院诊查费</v>
          </cell>
          <cell r="D8" t="str">
            <v>指医务人员的技术劳务服务。</v>
          </cell>
        </row>
        <row r="8">
          <cell r="F8" t="str">
            <v>日</v>
          </cell>
          <cell r="G8" t="str">
            <v>每床每日只能收取一次住院诊查费。</v>
          </cell>
          <cell r="H8">
            <v>20</v>
          </cell>
          <cell r="I8">
            <v>18</v>
          </cell>
          <cell r="J8">
            <v>6</v>
          </cell>
          <cell r="K8">
            <v>22</v>
          </cell>
          <cell r="L8">
            <v>19</v>
          </cell>
          <cell r="M8">
            <v>10</v>
          </cell>
          <cell r="N8" t="str">
            <v>甲类</v>
          </cell>
          <cell r="O8" t="str">
            <v>C</v>
          </cell>
        </row>
        <row r="9">
          <cell r="B9">
            <v>120400012</v>
          </cell>
          <cell r="C9" t="str">
            <v>动脉穿刺置管术</v>
          </cell>
        </row>
        <row r="9">
          <cell r="E9" t="str">
            <v>导管</v>
          </cell>
          <cell r="F9" t="str">
            <v>次</v>
          </cell>
        </row>
        <row r="9">
          <cell r="H9">
            <v>50</v>
          </cell>
          <cell r="I9">
            <v>50</v>
          </cell>
          <cell r="J9">
            <v>50</v>
          </cell>
          <cell r="K9">
            <v>72</v>
          </cell>
          <cell r="L9">
            <v>72</v>
          </cell>
          <cell r="M9">
            <v>72</v>
          </cell>
          <cell r="N9" t="str">
            <v>甲类</v>
          </cell>
          <cell r="O9" t="str">
            <v>E</v>
          </cell>
        </row>
        <row r="10">
          <cell r="B10">
            <v>120400013</v>
          </cell>
          <cell r="C10" t="str">
            <v>抗肿瘤化学药物配置</v>
          </cell>
          <cell r="D10" t="str">
            <v>包括一组或多组。</v>
          </cell>
        </row>
        <row r="10">
          <cell r="F10" t="str">
            <v>次</v>
          </cell>
        </row>
        <row r="10">
          <cell r="H10">
            <v>15</v>
          </cell>
          <cell r="I10">
            <v>15</v>
          </cell>
          <cell r="J10">
            <v>15</v>
          </cell>
          <cell r="K10">
            <v>20</v>
          </cell>
          <cell r="L10">
            <v>20</v>
          </cell>
          <cell r="M10">
            <v>20</v>
          </cell>
          <cell r="N10" t="str">
            <v>甲类</v>
          </cell>
          <cell r="O10" t="str">
            <v>E</v>
          </cell>
        </row>
        <row r="11">
          <cell r="B11">
            <v>120500001</v>
          </cell>
          <cell r="C11" t="str">
            <v>大清创缝合(创面在30㎝2以上)</v>
          </cell>
        </row>
        <row r="11">
          <cell r="F11" t="str">
            <v>次</v>
          </cell>
        </row>
        <row r="11">
          <cell r="H11">
            <v>100</v>
          </cell>
          <cell r="I11">
            <v>100</v>
          </cell>
          <cell r="J11">
            <v>100</v>
          </cell>
          <cell r="K11">
            <v>150</v>
          </cell>
          <cell r="L11">
            <v>150</v>
          </cell>
          <cell r="M11">
            <v>150</v>
          </cell>
          <cell r="N11" t="str">
            <v>甲类</v>
          </cell>
          <cell r="O11" t="str">
            <v>E</v>
          </cell>
        </row>
        <row r="12">
          <cell r="B12">
            <v>120500002</v>
          </cell>
          <cell r="C12" t="str">
            <v>中清创缝合(创面在15－30㎝2)</v>
          </cell>
        </row>
        <row r="12">
          <cell r="F12" t="str">
            <v>次</v>
          </cell>
        </row>
        <row r="12">
          <cell r="H12">
            <v>80</v>
          </cell>
          <cell r="I12">
            <v>80</v>
          </cell>
          <cell r="J12">
            <v>80</v>
          </cell>
          <cell r="K12">
            <v>130</v>
          </cell>
          <cell r="L12">
            <v>130</v>
          </cell>
          <cell r="M12">
            <v>130</v>
          </cell>
          <cell r="N12" t="str">
            <v>甲类</v>
          </cell>
          <cell r="O12" t="str">
            <v>E</v>
          </cell>
        </row>
        <row r="13">
          <cell r="B13">
            <v>120500003</v>
          </cell>
          <cell r="C13" t="str">
            <v>小清创缝合(创面在15㎝2以下)</v>
          </cell>
        </row>
        <row r="13">
          <cell r="F13" t="str">
            <v>次</v>
          </cell>
        </row>
        <row r="13">
          <cell r="H13">
            <v>50</v>
          </cell>
          <cell r="I13">
            <v>50</v>
          </cell>
          <cell r="J13">
            <v>50</v>
          </cell>
          <cell r="K13">
            <v>70</v>
          </cell>
          <cell r="L13">
            <v>70</v>
          </cell>
          <cell r="M13">
            <v>70</v>
          </cell>
          <cell r="N13" t="str">
            <v>甲类</v>
          </cell>
          <cell r="O13" t="str">
            <v>E</v>
          </cell>
        </row>
        <row r="14">
          <cell r="B14" t="str">
            <v>120600001</v>
          </cell>
          <cell r="C14" t="str">
            <v>特大换药(创面在40㎝2以上)</v>
          </cell>
        </row>
        <row r="14">
          <cell r="F14" t="str">
            <v>次</v>
          </cell>
        </row>
        <row r="14">
          <cell r="H14">
            <v>30</v>
          </cell>
          <cell r="I14">
            <v>30</v>
          </cell>
          <cell r="J14">
            <v>30</v>
          </cell>
          <cell r="K14">
            <v>50</v>
          </cell>
          <cell r="L14">
            <v>50</v>
          </cell>
          <cell r="M14">
            <v>50</v>
          </cell>
          <cell r="N14" t="str">
            <v>甲类</v>
          </cell>
          <cell r="O14" t="str">
            <v>E</v>
          </cell>
        </row>
        <row r="15">
          <cell r="B15">
            <v>120600002</v>
          </cell>
          <cell r="C15" t="str">
            <v>大换药(创面在30－40㎝2)</v>
          </cell>
        </row>
        <row r="15">
          <cell r="F15" t="str">
            <v>次</v>
          </cell>
        </row>
        <row r="15">
          <cell r="H15">
            <v>20</v>
          </cell>
          <cell r="I15">
            <v>20</v>
          </cell>
          <cell r="J15">
            <v>20</v>
          </cell>
          <cell r="K15">
            <v>35</v>
          </cell>
          <cell r="L15">
            <v>35</v>
          </cell>
          <cell r="M15">
            <v>35</v>
          </cell>
          <cell r="N15" t="str">
            <v>甲类</v>
          </cell>
          <cell r="O15" t="str">
            <v>E</v>
          </cell>
        </row>
        <row r="16">
          <cell r="B16">
            <v>120600003</v>
          </cell>
          <cell r="C16" t="str">
            <v>中换药(创面在15－30㎝2)</v>
          </cell>
        </row>
        <row r="16">
          <cell r="F16" t="str">
            <v>次</v>
          </cell>
        </row>
        <row r="16">
          <cell r="H16">
            <v>15</v>
          </cell>
          <cell r="I16">
            <v>15</v>
          </cell>
          <cell r="J16">
            <v>15</v>
          </cell>
          <cell r="K16">
            <v>25</v>
          </cell>
          <cell r="L16">
            <v>25</v>
          </cell>
          <cell r="M16">
            <v>25</v>
          </cell>
          <cell r="N16" t="str">
            <v>甲类</v>
          </cell>
          <cell r="O16" t="str">
            <v>E</v>
          </cell>
        </row>
        <row r="17">
          <cell r="B17">
            <v>120600004</v>
          </cell>
          <cell r="C17" t="str">
            <v>小换药(创面在15㎝2以下)</v>
          </cell>
        </row>
        <row r="17">
          <cell r="F17" t="str">
            <v>次</v>
          </cell>
        </row>
        <row r="17">
          <cell r="H17">
            <v>5</v>
          </cell>
          <cell r="I17">
            <v>5</v>
          </cell>
          <cell r="J17">
            <v>5</v>
          </cell>
          <cell r="K17">
            <v>10</v>
          </cell>
          <cell r="L17">
            <v>10</v>
          </cell>
          <cell r="M17">
            <v>10</v>
          </cell>
          <cell r="N17" t="str">
            <v>甲类</v>
          </cell>
          <cell r="O17" t="str">
            <v>E</v>
          </cell>
        </row>
        <row r="18">
          <cell r="B18">
            <v>120800002</v>
          </cell>
          <cell r="C18" t="str">
            <v>肠内高营养治疗</v>
          </cell>
          <cell r="D18" t="str">
            <v>指经腹部造瘘置管的胃肠营养治疗，含营养测评和营养配方、配置；特指对不能进食病人的营养治疗。</v>
          </cell>
          <cell r="E18" t="str">
            <v>营养泵</v>
          </cell>
          <cell r="F18" t="str">
            <v>日</v>
          </cell>
          <cell r="G18" t="str">
            <v>不得再另收输注器、营养管等一次性材料费。</v>
          </cell>
          <cell r="H18">
            <v>15</v>
          </cell>
          <cell r="I18">
            <v>15</v>
          </cell>
          <cell r="J18">
            <v>15</v>
          </cell>
          <cell r="K18">
            <v>20</v>
          </cell>
          <cell r="L18">
            <v>20</v>
          </cell>
          <cell r="M18">
            <v>20</v>
          </cell>
          <cell r="N18" t="str">
            <v>甲类</v>
          </cell>
          <cell r="O18" t="str">
            <v>E</v>
          </cell>
        </row>
        <row r="19">
          <cell r="B19">
            <v>120900001</v>
          </cell>
          <cell r="C19" t="str">
            <v>胃肠减压</v>
          </cell>
          <cell r="D19" t="str">
            <v>含引流管引流、负压引流及一次性引流装置引流；包括留置胃管抽胃液及间断减压。</v>
          </cell>
          <cell r="E19" t="str">
            <v>一次性胃管</v>
          </cell>
          <cell r="F19" t="str">
            <v>日</v>
          </cell>
        </row>
        <row r="19">
          <cell r="H19">
            <v>5</v>
          </cell>
          <cell r="I19">
            <v>5</v>
          </cell>
          <cell r="J19">
            <v>5</v>
          </cell>
          <cell r="K19">
            <v>7</v>
          </cell>
          <cell r="L19">
            <v>7</v>
          </cell>
          <cell r="M19">
            <v>7</v>
          </cell>
          <cell r="N19" t="str">
            <v>甲类</v>
          </cell>
          <cell r="O19" t="str">
            <v>E</v>
          </cell>
        </row>
        <row r="20">
          <cell r="B20">
            <v>121000001</v>
          </cell>
          <cell r="C20" t="str">
            <v>洗胃</v>
          </cell>
          <cell r="D20" t="str">
            <v>含插胃管及冲洗，以洗净为一次。</v>
          </cell>
          <cell r="E20" t="str">
            <v>一次性胃管</v>
          </cell>
          <cell r="F20" t="str">
            <v>次</v>
          </cell>
        </row>
        <row r="20">
          <cell r="H20">
            <v>30</v>
          </cell>
          <cell r="I20">
            <v>30</v>
          </cell>
          <cell r="J20">
            <v>30</v>
          </cell>
          <cell r="K20">
            <v>54</v>
          </cell>
          <cell r="L20">
            <v>54</v>
          </cell>
          <cell r="M20">
            <v>54</v>
          </cell>
          <cell r="N20" t="str">
            <v>甲类</v>
          </cell>
          <cell r="O20" t="str">
            <v>E</v>
          </cell>
        </row>
        <row r="21">
          <cell r="B21">
            <v>121500001</v>
          </cell>
          <cell r="C21" t="str">
            <v>灌肠</v>
          </cell>
          <cell r="D21" t="str">
            <v>包括一般灌肠、保留灌肠、三通氧气灌肠。</v>
          </cell>
        </row>
        <row r="21">
          <cell r="F21" t="str">
            <v>次</v>
          </cell>
        </row>
        <row r="21">
          <cell r="H21">
            <v>15</v>
          </cell>
          <cell r="I21">
            <v>15</v>
          </cell>
          <cell r="J21">
            <v>15</v>
          </cell>
          <cell r="K21">
            <v>23</v>
          </cell>
          <cell r="L21">
            <v>23</v>
          </cell>
          <cell r="M21">
            <v>23</v>
          </cell>
          <cell r="N21" t="str">
            <v>甲类</v>
          </cell>
          <cell r="O21" t="str">
            <v>E</v>
          </cell>
        </row>
        <row r="22">
          <cell r="B22">
            <v>121600002</v>
          </cell>
          <cell r="C22" t="str">
            <v>膀胱冲洗</v>
          </cell>
        </row>
        <row r="22">
          <cell r="E22" t="str">
            <v>冲洗导管</v>
          </cell>
          <cell r="F22" t="str">
            <v>次</v>
          </cell>
        </row>
        <row r="22">
          <cell r="H22">
            <v>5</v>
          </cell>
          <cell r="I22">
            <v>5</v>
          </cell>
          <cell r="J22">
            <v>5</v>
          </cell>
          <cell r="K22">
            <v>9</v>
          </cell>
          <cell r="L22">
            <v>9</v>
          </cell>
          <cell r="M22">
            <v>9</v>
          </cell>
          <cell r="N22" t="str">
            <v>甲类</v>
          </cell>
          <cell r="O22" t="str">
            <v>E</v>
          </cell>
        </row>
        <row r="23">
          <cell r="B23">
            <v>121600003</v>
          </cell>
          <cell r="C23" t="str">
            <v>持续膀胱冲洗</v>
          </cell>
          <cell r="D23" t="str">
            <v>包括加压持续冲洗。</v>
          </cell>
          <cell r="E23" t="str">
            <v>冲洗导管</v>
          </cell>
          <cell r="F23" t="str">
            <v>日</v>
          </cell>
        </row>
        <row r="23">
          <cell r="H23">
            <v>12</v>
          </cell>
          <cell r="I23">
            <v>12</v>
          </cell>
          <cell r="J23">
            <v>12</v>
          </cell>
          <cell r="K23">
            <v>18</v>
          </cell>
          <cell r="L23">
            <v>18</v>
          </cell>
          <cell r="M23">
            <v>18</v>
          </cell>
          <cell r="N23" t="str">
            <v>甲类</v>
          </cell>
          <cell r="O23" t="str">
            <v>E</v>
          </cell>
        </row>
        <row r="24">
          <cell r="B24" t="str">
            <v>110200002a</v>
          </cell>
          <cell r="C24" t="str">
            <v>主任医师</v>
          </cell>
          <cell r="D24" t="str">
            <v>包括正高级营养师。</v>
          </cell>
        </row>
        <row r="24">
          <cell r="F24" t="str">
            <v>次</v>
          </cell>
        </row>
        <row r="24">
          <cell r="H24">
            <v>14</v>
          </cell>
          <cell r="I24">
            <v>12</v>
          </cell>
          <cell r="J24">
            <v>5</v>
          </cell>
          <cell r="K24">
            <v>14</v>
          </cell>
          <cell r="L24">
            <v>12</v>
          </cell>
          <cell r="M24">
            <v>10</v>
          </cell>
          <cell r="N24" t="str">
            <v>甲类</v>
          </cell>
          <cell r="O24" t="str">
            <v>C</v>
          </cell>
        </row>
        <row r="25">
          <cell r="B25" t="str">
            <v>110200002b</v>
          </cell>
          <cell r="C25" t="str">
            <v>副主任医师</v>
          </cell>
          <cell r="D25" t="str">
            <v>包括副高级营养师。</v>
          </cell>
        </row>
        <row r="25">
          <cell r="F25" t="str">
            <v>次</v>
          </cell>
        </row>
        <row r="25">
          <cell r="H25">
            <v>10</v>
          </cell>
          <cell r="I25">
            <v>8</v>
          </cell>
          <cell r="J25">
            <v>3</v>
          </cell>
          <cell r="K25">
            <v>10</v>
          </cell>
          <cell r="L25">
            <v>8</v>
          </cell>
          <cell r="M25">
            <v>6</v>
          </cell>
          <cell r="N25" t="str">
            <v>甲类</v>
          </cell>
          <cell r="O25" t="str">
            <v>C</v>
          </cell>
        </row>
        <row r="26">
          <cell r="B26" t="str">
            <v>110200004a</v>
          </cell>
          <cell r="C26" t="str">
            <v>门急诊留观诊查费(12小时以上)</v>
          </cell>
        </row>
        <row r="26">
          <cell r="F26" t="str">
            <v>日</v>
          </cell>
        </row>
        <row r="26">
          <cell r="H26">
            <v>20</v>
          </cell>
          <cell r="I26">
            <v>16</v>
          </cell>
          <cell r="J26">
            <v>6</v>
          </cell>
          <cell r="K26">
            <v>20</v>
          </cell>
          <cell r="L26">
            <v>16</v>
          </cell>
          <cell r="M26">
            <v>12</v>
          </cell>
          <cell r="N26" t="str">
            <v>甲类</v>
          </cell>
          <cell r="O26" t="str">
            <v>C</v>
          </cell>
        </row>
        <row r="27">
          <cell r="B27" t="str">
            <v>110200004b</v>
          </cell>
          <cell r="C27" t="str">
            <v>门急诊留观诊查费(12小时及以内)</v>
          </cell>
        </row>
        <row r="27">
          <cell r="F27" t="str">
            <v>半日</v>
          </cell>
        </row>
        <row r="27">
          <cell r="H27">
            <v>10</v>
          </cell>
          <cell r="I27">
            <v>8</v>
          </cell>
          <cell r="J27">
            <v>3</v>
          </cell>
          <cell r="K27">
            <v>10</v>
          </cell>
          <cell r="L27">
            <v>8</v>
          </cell>
          <cell r="M27">
            <v>6</v>
          </cell>
          <cell r="N27" t="str">
            <v>甲类</v>
          </cell>
          <cell r="O27" t="str">
            <v>C</v>
          </cell>
        </row>
        <row r="28">
          <cell r="B28" t="str">
            <v>111000002a</v>
          </cell>
          <cell r="C28" t="str">
            <v>主任、副主任医师</v>
          </cell>
          <cell r="D28" t="str">
            <v>包括正、副高级营养师。</v>
          </cell>
        </row>
        <row r="28">
          <cell r="F28" t="str">
            <v>人次</v>
          </cell>
        </row>
        <row r="28">
          <cell r="H28">
            <v>35</v>
          </cell>
          <cell r="I28">
            <v>30</v>
          </cell>
          <cell r="J28">
            <v>12</v>
          </cell>
          <cell r="K28">
            <v>35</v>
          </cell>
          <cell r="L28">
            <v>30</v>
          </cell>
          <cell r="M28">
            <v>24</v>
          </cell>
          <cell r="N28" t="str">
            <v>甲类</v>
          </cell>
          <cell r="O28" t="str">
            <v>C</v>
          </cell>
        </row>
        <row r="29">
          <cell r="B29" t="str">
            <v>111000002b</v>
          </cell>
          <cell r="C29" t="str">
            <v>主治医师</v>
          </cell>
          <cell r="D29" t="str">
            <v>包括中级营养师。</v>
          </cell>
        </row>
        <row r="29">
          <cell r="F29" t="str">
            <v>人次</v>
          </cell>
        </row>
        <row r="29">
          <cell r="H29">
            <v>20</v>
          </cell>
          <cell r="I29">
            <v>16</v>
          </cell>
          <cell r="J29">
            <v>6</v>
          </cell>
          <cell r="K29">
            <v>20</v>
          </cell>
          <cell r="L29">
            <v>16</v>
          </cell>
          <cell r="M29">
            <v>12</v>
          </cell>
          <cell r="N29" t="str">
            <v>甲类</v>
          </cell>
          <cell r="O29" t="str">
            <v>C</v>
          </cell>
        </row>
        <row r="30">
          <cell r="B30" t="str">
            <v>120400001a</v>
          </cell>
          <cell r="C30" t="str">
            <v>肌肉注射</v>
          </cell>
          <cell r="D30" t="str">
            <v>包括皮下、皮内注射。</v>
          </cell>
        </row>
        <row r="30">
          <cell r="F30" t="str">
            <v>次</v>
          </cell>
        </row>
        <row r="30">
          <cell r="H30">
            <v>4</v>
          </cell>
          <cell r="I30">
            <v>4</v>
          </cell>
          <cell r="J30">
            <v>2</v>
          </cell>
          <cell r="K30">
            <v>4</v>
          </cell>
          <cell r="L30">
            <v>4</v>
          </cell>
          <cell r="M30">
            <v>4</v>
          </cell>
          <cell r="N30" t="str">
            <v>甲类</v>
          </cell>
          <cell r="O30" t="str">
            <v>E</v>
          </cell>
        </row>
        <row r="31">
          <cell r="B31" t="str">
            <v>120400001b</v>
          </cell>
          <cell r="C31" t="str">
            <v>皮试</v>
          </cell>
        </row>
        <row r="31">
          <cell r="F31" t="str">
            <v>次</v>
          </cell>
        </row>
        <row r="31">
          <cell r="H31">
            <v>5</v>
          </cell>
          <cell r="I31">
            <v>5</v>
          </cell>
          <cell r="J31">
            <v>2.5</v>
          </cell>
          <cell r="K31">
            <v>5</v>
          </cell>
          <cell r="L31">
            <v>5</v>
          </cell>
          <cell r="M31">
            <v>5</v>
          </cell>
          <cell r="N31" t="str">
            <v>甲类</v>
          </cell>
          <cell r="O31" t="str">
            <v>E</v>
          </cell>
        </row>
        <row r="32">
          <cell r="B32" t="str">
            <v>120400001c</v>
          </cell>
          <cell r="C32" t="str">
            <v>胰岛素注射</v>
          </cell>
          <cell r="D32" t="str">
            <v>指使用胰岛素注射器、胰岛素笔用针头等专用装置进行的胰岛素皮下注射。</v>
          </cell>
        </row>
        <row r="32">
          <cell r="F32" t="str">
            <v>次</v>
          </cell>
        </row>
        <row r="32">
          <cell r="H32">
            <v>3.5</v>
          </cell>
          <cell r="I32">
            <v>3.5</v>
          </cell>
          <cell r="J32">
            <v>3.5</v>
          </cell>
          <cell r="K32">
            <v>4</v>
          </cell>
          <cell r="L32">
            <v>4</v>
          </cell>
          <cell r="M32">
            <v>4</v>
          </cell>
          <cell r="N32" t="str">
            <v>甲类</v>
          </cell>
          <cell r="O32" t="str">
            <v>E</v>
          </cell>
        </row>
        <row r="33">
          <cell r="B33" t="str">
            <v>120400002a</v>
          </cell>
          <cell r="C33" t="str">
            <v>静脉注射</v>
          </cell>
        </row>
        <row r="33">
          <cell r="F33" t="str">
            <v>次</v>
          </cell>
        </row>
        <row r="33">
          <cell r="H33">
            <v>8</v>
          </cell>
          <cell r="I33">
            <v>8</v>
          </cell>
          <cell r="J33">
            <v>4</v>
          </cell>
          <cell r="K33">
            <v>8</v>
          </cell>
          <cell r="L33">
            <v>8</v>
          </cell>
          <cell r="M33">
            <v>8</v>
          </cell>
          <cell r="N33" t="str">
            <v>甲类</v>
          </cell>
          <cell r="O33" t="str">
            <v>E</v>
          </cell>
        </row>
        <row r="34">
          <cell r="B34" t="str">
            <v>120400002b</v>
          </cell>
          <cell r="C34" t="str">
            <v>静脉注射器采血</v>
          </cell>
        </row>
        <row r="34">
          <cell r="F34" t="str">
            <v>次</v>
          </cell>
        </row>
        <row r="34">
          <cell r="H34">
            <v>6</v>
          </cell>
          <cell r="I34">
            <v>6</v>
          </cell>
          <cell r="J34">
            <v>3</v>
          </cell>
          <cell r="K34">
            <v>6</v>
          </cell>
          <cell r="L34">
            <v>6</v>
          </cell>
          <cell r="M34">
            <v>6</v>
          </cell>
          <cell r="N34" t="str">
            <v>甲类</v>
          </cell>
          <cell r="O34" t="str">
            <v>E</v>
          </cell>
        </row>
        <row r="35">
          <cell r="B35" t="str">
            <v>120400002c</v>
          </cell>
          <cell r="C35" t="str">
            <v>静脉采血器采血</v>
          </cell>
        </row>
        <row r="35">
          <cell r="F35" t="str">
            <v>次</v>
          </cell>
        </row>
        <row r="35">
          <cell r="H35">
            <v>4</v>
          </cell>
          <cell r="I35">
            <v>4</v>
          </cell>
          <cell r="J35">
            <v>2</v>
          </cell>
          <cell r="K35">
            <v>4</v>
          </cell>
          <cell r="L35">
            <v>4</v>
          </cell>
          <cell r="M35">
            <v>4</v>
          </cell>
          <cell r="N35" t="str">
            <v>甲类</v>
          </cell>
          <cell r="O35" t="str">
            <v>E</v>
          </cell>
        </row>
        <row r="36">
          <cell r="B36" t="str">
            <v>120400004a</v>
          </cell>
          <cell r="C36" t="str">
            <v>动脉加压注射</v>
          </cell>
        </row>
        <row r="36">
          <cell r="F36" t="str">
            <v>次</v>
          </cell>
        </row>
        <row r="36">
          <cell r="H36">
            <v>7</v>
          </cell>
          <cell r="I36">
            <v>7</v>
          </cell>
          <cell r="J36">
            <v>7</v>
          </cell>
          <cell r="K36">
            <v>8</v>
          </cell>
          <cell r="L36">
            <v>8</v>
          </cell>
          <cell r="M36">
            <v>8</v>
          </cell>
          <cell r="N36" t="str">
            <v>甲类</v>
          </cell>
          <cell r="O36" t="str">
            <v>E</v>
          </cell>
        </row>
        <row r="37">
          <cell r="B37" t="str">
            <v>120400004b</v>
          </cell>
          <cell r="C37" t="str">
            <v>动脉注射器采血</v>
          </cell>
        </row>
        <row r="37">
          <cell r="F37" t="str">
            <v>次</v>
          </cell>
        </row>
        <row r="37">
          <cell r="H37">
            <v>6</v>
          </cell>
          <cell r="I37">
            <v>6</v>
          </cell>
          <cell r="J37">
            <v>6</v>
          </cell>
          <cell r="K37">
            <v>8</v>
          </cell>
          <cell r="L37">
            <v>8</v>
          </cell>
          <cell r="M37">
            <v>8</v>
          </cell>
          <cell r="N37" t="str">
            <v>甲类</v>
          </cell>
          <cell r="O37" t="str">
            <v>E</v>
          </cell>
        </row>
        <row r="38">
          <cell r="B38" t="str">
            <v>120400004c</v>
          </cell>
          <cell r="C38" t="str">
            <v>动脉采血器采血</v>
          </cell>
        </row>
        <row r="38">
          <cell r="F38" t="str">
            <v>次</v>
          </cell>
        </row>
        <row r="38">
          <cell r="H38">
            <v>5</v>
          </cell>
          <cell r="I38">
            <v>5</v>
          </cell>
          <cell r="J38">
            <v>5</v>
          </cell>
          <cell r="K38">
            <v>7</v>
          </cell>
          <cell r="L38">
            <v>7</v>
          </cell>
          <cell r="M38">
            <v>7</v>
          </cell>
          <cell r="N38" t="str">
            <v>甲类</v>
          </cell>
          <cell r="O38" t="str">
            <v>E</v>
          </cell>
        </row>
        <row r="39">
          <cell r="B39" t="str">
            <v>120400006a</v>
          </cell>
          <cell r="C39" t="str">
            <v>普通输液器输液(第一组)</v>
          </cell>
          <cell r="D39" t="str">
            <v>指使用普通输液器一次输液一组或多组输液时的第一组。</v>
          </cell>
        </row>
        <row r="39">
          <cell r="F39" t="str">
            <v>次</v>
          </cell>
        </row>
        <row r="39">
          <cell r="H39">
            <v>8</v>
          </cell>
          <cell r="I39">
            <v>8</v>
          </cell>
          <cell r="J39">
            <v>5</v>
          </cell>
          <cell r="K39">
            <v>8</v>
          </cell>
          <cell r="L39">
            <v>8</v>
          </cell>
          <cell r="M39">
            <v>8</v>
          </cell>
          <cell r="N39" t="str">
            <v>甲类</v>
          </cell>
          <cell r="O39" t="str">
            <v>E</v>
          </cell>
        </row>
        <row r="40">
          <cell r="B40" t="str">
            <v>120400006b</v>
          </cell>
          <cell r="C40" t="str">
            <v>闭光输液器输液(第一组)</v>
          </cell>
          <cell r="D40" t="str">
            <v>指使用闭光输液器一次输液一组或多组输液时的第一组。</v>
          </cell>
        </row>
        <row r="40">
          <cell r="F40" t="str">
            <v>次</v>
          </cell>
        </row>
        <row r="40">
          <cell r="H40">
            <v>15</v>
          </cell>
          <cell r="I40">
            <v>15</v>
          </cell>
          <cell r="J40">
            <v>10</v>
          </cell>
          <cell r="K40">
            <v>15</v>
          </cell>
          <cell r="L40">
            <v>15</v>
          </cell>
          <cell r="M40">
            <v>15</v>
          </cell>
          <cell r="N40" t="str">
            <v>甲类</v>
          </cell>
          <cell r="O40" t="str">
            <v>E</v>
          </cell>
        </row>
        <row r="41">
          <cell r="B41" t="str">
            <v>120400006c</v>
          </cell>
          <cell r="C41" t="str">
            <v>静脉输液(第二组起)</v>
          </cell>
        </row>
        <row r="41">
          <cell r="F41" t="str">
            <v>组</v>
          </cell>
        </row>
        <row r="41">
          <cell r="H41">
            <v>2</v>
          </cell>
          <cell r="I41">
            <v>2</v>
          </cell>
          <cell r="J41">
            <v>1</v>
          </cell>
          <cell r="K41">
            <v>2</v>
          </cell>
          <cell r="L41">
            <v>2</v>
          </cell>
          <cell r="M41">
            <v>2</v>
          </cell>
          <cell r="N41" t="str">
            <v>甲类</v>
          </cell>
          <cell r="O41" t="str">
            <v>E</v>
          </cell>
        </row>
        <row r="42">
          <cell r="B42" t="str">
            <v>120400006d</v>
          </cell>
          <cell r="C42" t="str">
            <v>静脉输血</v>
          </cell>
        </row>
        <row r="42">
          <cell r="F42" t="str">
            <v>次</v>
          </cell>
        </row>
        <row r="42">
          <cell r="H42">
            <v>10</v>
          </cell>
          <cell r="I42">
            <v>10</v>
          </cell>
          <cell r="J42">
            <v>3</v>
          </cell>
          <cell r="K42">
            <v>10</v>
          </cell>
          <cell r="L42">
            <v>10</v>
          </cell>
          <cell r="M42">
            <v>10</v>
          </cell>
          <cell r="N42" t="str">
            <v>甲类</v>
          </cell>
          <cell r="O42" t="str">
            <v>E</v>
          </cell>
        </row>
        <row r="43">
          <cell r="B43" t="str">
            <v>120400007a</v>
          </cell>
          <cell r="C43" t="str">
            <v>小儿头皮静脉输液(第一组)</v>
          </cell>
        </row>
        <row r="43">
          <cell r="F43" t="str">
            <v>次</v>
          </cell>
        </row>
        <row r="43">
          <cell r="H43">
            <v>15</v>
          </cell>
          <cell r="I43">
            <v>15</v>
          </cell>
          <cell r="J43">
            <v>10</v>
          </cell>
          <cell r="K43">
            <v>15</v>
          </cell>
          <cell r="L43">
            <v>15</v>
          </cell>
          <cell r="M43">
            <v>15</v>
          </cell>
          <cell r="N43" t="str">
            <v>甲类</v>
          </cell>
          <cell r="O43" t="str">
            <v>E</v>
          </cell>
        </row>
        <row r="44">
          <cell r="B44" t="str">
            <v>120400007b</v>
          </cell>
          <cell r="C44" t="str">
            <v>小儿头皮静脉输液(第二组起)</v>
          </cell>
        </row>
        <row r="44">
          <cell r="F44" t="str">
            <v>组</v>
          </cell>
        </row>
        <row r="44">
          <cell r="H44">
            <v>2</v>
          </cell>
          <cell r="I44">
            <v>2</v>
          </cell>
          <cell r="J44">
            <v>1</v>
          </cell>
          <cell r="K44">
            <v>2</v>
          </cell>
          <cell r="L44">
            <v>2</v>
          </cell>
          <cell r="M44">
            <v>2</v>
          </cell>
          <cell r="N44" t="str">
            <v>甲类</v>
          </cell>
          <cell r="O44" t="str">
            <v>E</v>
          </cell>
        </row>
        <row r="45">
          <cell r="B45" t="str">
            <v>120400008a</v>
          </cell>
          <cell r="C45" t="str">
            <v>静脉高营养液配制</v>
          </cell>
          <cell r="D45" t="str">
            <v>包括一组或多组。</v>
          </cell>
        </row>
        <row r="45">
          <cell r="F45" t="str">
            <v>次</v>
          </cell>
        </row>
        <row r="45">
          <cell r="H45">
            <v>20</v>
          </cell>
          <cell r="I45">
            <v>20</v>
          </cell>
          <cell r="J45">
            <v>20</v>
          </cell>
          <cell r="K45">
            <v>27</v>
          </cell>
          <cell r="L45">
            <v>27</v>
          </cell>
          <cell r="M45">
            <v>27</v>
          </cell>
          <cell r="N45" t="str">
            <v>甲类</v>
          </cell>
          <cell r="O45" t="str">
            <v>E</v>
          </cell>
        </row>
        <row r="46">
          <cell r="B46" t="str">
            <v>120400008b</v>
          </cell>
          <cell r="C46" t="str">
            <v>抗生素药物配制</v>
          </cell>
        </row>
        <row r="46">
          <cell r="F46" t="str">
            <v>组</v>
          </cell>
        </row>
        <row r="46">
          <cell r="H46">
            <v>5</v>
          </cell>
          <cell r="I46">
            <v>5</v>
          </cell>
          <cell r="J46">
            <v>5</v>
          </cell>
          <cell r="K46">
            <v>6</v>
          </cell>
          <cell r="L46">
            <v>6</v>
          </cell>
          <cell r="M46">
            <v>6</v>
          </cell>
          <cell r="N46" t="str">
            <v>甲类</v>
          </cell>
          <cell r="O46" t="str">
            <v>E</v>
          </cell>
        </row>
        <row r="47">
          <cell r="B47" t="str">
            <v>120400008c</v>
          </cell>
          <cell r="C47" t="str">
            <v>普通药物配制</v>
          </cell>
        </row>
        <row r="47">
          <cell r="F47" t="str">
            <v>组</v>
          </cell>
        </row>
        <row r="47">
          <cell r="H47">
            <v>3</v>
          </cell>
          <cell r="I47">
            <v>3</v>
          </cell>
          <cell r="J47">
            <v>3</v>
          </cell>
          <cell r="K47">
            <v>4</v>
          </cell>
          <cell r="L47">
            <v>4</v>
          </cell>
          <cell r="M47">
            <v>4</v>
          </cell>
          <cell r="N47" t="str">
            <v>甲类</v>
          </cell>
          <cell r="O47" t="str">
            <v>E</v>
          </cell>
        </row>
        <row r="48">
          <cell r="B48" t="str">
            <v>120400011a</v>
          </cell>
          <cell r="C48" t="str">
            <v>中心静脉穿刺置管术</v>
          </cell>
        </row>
        <row r="48">
          <cell r="E48" t="str">
            <v>中心静脉套件</v>
          </cell>
          <cell r="F48" t="str">
            <v>次</v>
          </cell>
        </row>
        <row r="48">
          <cell r="H48">
            <v>70</v>
          </cell>
          <cell r="I48">
            <v>70</v>
          </cell>
          <cell r="J48">
            <v>70</v>
          </cell>
          <cell r="K48">
            <v>80</v>
          </cell>
          <cell r="L48">
            <v>80</v>
          </cell>
          <cell r="M48">
            <v>80</v>
          </cell>
          <cell r="N48" t="str">
            <v>甲类</v>
          </cell>
          <cell r="O48" t="str">
            <v>E</v>
          </cell>
        </row>
        <row r="49">
          <cell r="B49" t="str">
            <v>120400011b</v>
          </cell>
          <cell r="C49" t="str">
            <v>深静脉穿刺置管术</v>
          </cell>
          <cell r="D49" t="str">
            <v>指中心静脉以外的其他深静脉穿刺置管。</v>
          </cell>
          <cell r="E49" t="str">
            <v>深静脉穿刺套件</v>
          </cell>
          <cell r="F49" t="str">
            <v>次</v>
          </cell>
        </row>
        <row r="49">
          <cell r="H49">
            <v>50</v>
          </cell>
          <cell r="I49">
            <v>50</v>
          </cell>
          <cell r="J49">
            <v>50</v>
          </cell>
          <cell r="K49">
            <v>65</v>
          </cell>
          <cell r="L49">
            <v>65</v>
          </cell>
          <cell r="M49">
            <v>65</v>
          </cell>
          <cell r="N49" t="str">
            <v>甲类</v>
          </cell>
          <cell r="O49" t="str">
            <v>E</v>
          </cell>
        </row>
        <row r="50">
          <cell r="B50" t="str">
            <v>120400011c</v>
          </cell>
          <cell r="C50" t="str">
            <v>中心静脉测压</v>
          </cell>
        </row>
        <row r="50">
          <cell r="E50" t="str">
            <v>测压套件</v>
          </cell>
          <cell r="F50" t="str">
            <v>次</v>
          </cell>
        </row>
        <row r="50">
          <cell r="H50">
            <v>3</v>
          </cell>
          <cell r="I50">
            <v>3</v>
          </cell>
          <cell r="J50">
            <v>3</v>
          </cell>
          <cell r="K50">
            <v>4</v>
          </cell>
          <cell r="L50">
            <v>4</v>
          </cell>
          <cell r="M50">
            <v>4</v>
          </cell>
          <cell r="N50" t="str">
            <v>甲类</v>
          </cell>
          <cell r="O50" t="str">
            <v>E</v>
          </cell>
        </row>
        <row r="51">
          <cell r="B51" t="str">
            <v>120800001a</v>
          </cell>
          <cell r="C51" t="str">
            <v>鼻饲管置管</v>
          </cell>
        </row>
        <row r="51">
          <cell r="F51" t="str">
            <v>次</v>
          </cell>
        </row>
        <row r="51">
          <cell r="H51">
            <v>10</v>
          </cell>
          <cell r="I51">
            <v>10</v>
          </cell>
          <cell r="J51">
            <v>10</v>
          </cell>
          <cell r="K51">
            <v>18</v>
          </cell>
          <cell r="L51">
            <v>18</v>
          </cell>
          <cell r="M51">
            <v>18</v>
          </cell>
          <cell r="N51" t="str">
            <v>甲类</v>
          </cell>
          <cell r="O51" t="str">
            <v>E</v>
          </cell>
        </row>
        <row r="52">
          <cell r="B52" t="str">
            <v>121400001a</v>
          </cell>
          <cell r="C52" t="str">
            <v>引流管冲洗</v>
          </cell>
        </row>
        <row r="52">
          <cell r="F52" t="str">
            <v>次</v>
          </cell>
        </row>
        <row r="52">
          <cell r="H52">
            <v>3</v>
          </cell>
          <cell r="I52">
            <v>3</v>
          </cell>
          <cell r="J52">
            <v>3</v>
          </cell>
          <cell r="K52">
            <v>5</v>
          </cell>
          <cell r="L52">
            <v>5</v>
          </cell>
          <cell r="M52">
            <v>5</v>
          </cell>
          <cell r="N52" t="str">
            <v>甲类</v>
          </cell>
          <cell r="O52" t="str">
            <v>E</v>
          </cell>
        </row>
        <row r="53">
          <cell r="B53" t="str">
            <v>121400001b</v>
          </cell>
          <cell r="C53" t="str">
            <v>更换引流装置</v>
          </cell>
          <cell r="D53" t="str">
            <v>含引流装置。</v>
          </cell>
        </row>
        <row r="53">
          <cell r="F53" t="str">
            <v>次</v>
          </cell>
        </row>
        <row r="53">
          <cell r="H53">
            <v>5</v>
          </cell>
          <cell r="I53">
            <v>5</v>
          </cell>
          <cell r="J53">
            <v>5</v>
          </cell>
          <cell r="K53">
            <v>9</v>
          </cell>
          <cell r="L53">
            <v>9</v>
          </cell>
          <cell r="M53">
            <v>9</v>
          </cell>
          <cell r="N53" t="str">
            <v>甲类</v>
          </cell>
          <cell r="O53" t="str">
            <v>E</v>
          </cell>
        </row>
        <row r="54">
          <cell r="B54" t="str">
            <v>121500002a</v>
          </cell>
          <cell r="C54" t="str">
            <v>清洁灌肠</v>
          </cell>
          <cell r="D54" t="str">
            <v>包括经肛门清洁灌肠及经口全消化道清洁洗肠，以洗净为一次。</v>
          </cell>
        </row>
        <row r="54">
          <cell r="F54" t="str">
            <v>次</v>
          </cell>
        </row>
        <row r="54">
          <cell r="H54">
            <v>30</v>
          </cell>
          <cell r="I54">
            <v>30</v>
          </cell>
          <cell r="J54">
            <v>30</v>
          </cell>
          <cell r="K54">
            <v>45</v>
          </cell>
          <cell r="L54">
            <v>45</v>
          </cell>
          <cell r="M54">
            <v>45</v>
          </cell>
          <cell r="N54" t="str">
            <v>甲类</v>
          </cell>
          <cell r="O54" t="str">
            <v>E</v>
          </cell>
        </row>
        <row r="55">
          <cell r="B55" t="str">
            <v>121500002b</v>
          </cell>
          <cell r="C55" t="str">
            <v>结肠灌洗</v>
          </cell>
          <cell r="D55" t="str">
            <v>含肠道灌洗、给氧、人工按摩等。</v>
          </cell>
        </row>
        <row r="55">
          <cell r="F55" t="str">
            <v>次</v>
          </cell>
        </row>
        <row r="55">
          <cell r="H55">
            <v>50</v>
          </cell>
          <cell r="I55">
            <v>50</v>
          </cell>
          <cell r="J55">
            <v>50</v>
          </cell>
          <cell r="K55">
            <v>65</v>
          </cell>
          <cell r="L55">
            <v>65</v>
          </cell>
          <cell r="M55">
            <v>65</v>
          </cell>
          <cell r="N55" t="str">
            <v>甲类</v>
          </cell>
          <cell r="O55" t="str">
            <v>E</v>
          </cell>
        </row>
        <row r="56">
          <cell r="B56" t="str">
            <v>121600001a</v>
          </cell>
          <cell r="C56" t="str">
            <v>导尿</v>
          </cell>
        </row>
        <row r="56">
          <cell r="F56" t="str">
            <v>次</v>
          </cell>
        </row>
        <row r="56">
          <cell r="H56">
            <v>10</v>
          </cell>
          <cell r="I56">
            <v>10</v>
          </cell>
          <cell r="J56">
            <v>10</v>
          </cell>
          <cell r="K56">
            <v>18</v>
          </cell>
          <cell r="L56">
            <v>18</v>
          </cell>
          <cell r="M56">
            <v>18</v>
          </cell>
          <cell r="N56" t="str">
            <v>甲类</v>
          </cell>
          <cell r="O56" t="str">
            <v>E</v>
          </cell>
        </row>
        <row r="57">
          <cell r="B57" t="str">
            <v>121600001b</v>
          </cell>
          <cell r="C57" t="str">
            <v>留置导尿</v>
          </cell>
        </row>
        <row r="57">
          <cell r="F57" t="str">
            <v>日</v>
          </cell>
        </row>
        <row r="57">
          <cell r="H57">
            <v>3</v>
          </cell>
          <cell r="I57">
            <v>3</v>
          </cell>
          <cell r="J57">
            <v>3</v>
          </cell>
          <cell r="K57">
            <v>5</v>
          </cell>
          <cell r="L57">
            <v>5</v>
          </cell>
          <cell r="M57">
            <v>5</v>
          </cell>
          <cell r="N57" t="str">
            <v>甲类</v>
          </cell>
          <cell r="O57" t="str">
            <v>E</v>
          </cell>
        </row>
        <row r="58">
          <cell r="B58">
            <v>250403038</v>
          </cell>
          <cell r="C58" t="str">
            <v>肥达氏反应</v>
          </cell>
        </row>
        <row r="58">
          <cell r="F58" t="str">
            <v>项</v>
          </cell>
        </row>
        <row r="58">
          <cell r="H58">
            <v>9</v>
          </cell>
          <cell r="I58">
            <v>9</v>
          </cell>
          <cell r="J58">
            <v>7</v>
          </cell>
          <cell r="K58">
            <v>9</v>
          </cell>
          <cell r="L58">
            <v>9</v>
          </cell>
          <cell r="M58">
            <v>9</v>
          </cell>
          <cell r="N58" t="str">
            <v>甲类</v>
          </cell>
          <cell r="O58" t="str">
            <v>H</v>
          </cell>
        </row>
        <row r="59">
          <cell r="B59">
            <v>270300001</v>
          </cell>
          <cell r="C59" t="str">
            <v>穿刺组织活检检查与诊断</v>
          </cell>
          <cell r="D59" t="str">
            <v>包括肾、乳腺、体表肿块等穿刺组织的活检及诊断。</v>
          </cell>
          <cell r="E59" t="str">
            <v> </v>
          </cell>
          <cell r="F59" t="str">
            <v>例</v>
          </cell>
        </row>
        <row r="59">
          <cell r="H59">
            <v>60</v>
          </cell>
          <cell r="I59">
            <v>60</v>
          </cell>
          <cell r="J59">
            <v>60</v>
          </cell>
          <cell r="K59">
            <v>90</v>
          </cell>
          <cell r="L59">
            <v>90</v>
          </cell>
          <cell r="M59">
            <v>90</v>
          </cell>
          <cell r="N59" t="str">
            <v>甲类</v>
          </cell>
          <cell r="O59" t="str">
            <v>D</v>
          </cell>
        </row>
        <row r="60">
          <cell r="B60">
            <v>270300002</v>
          </cell>
          <cell r="C60" t="str">
            <v>内镜组织活检检查与诊断</v>
          </cell>
          <cell r="D60" t="str">
            <v>包括各种内镜采集的小组织标本的病理学检查与诊断。</v>
          </cell>
        </row>
        <row r="60">
          <cell r="F60" t="str">
            <v>例</v>
          </cell>
        </row>
        <row r="60">
          <cell r="H60">
            <v>60</v>
          </cell>
          <cell r="I60">
            <v>60</v>
          </cell>
          <cell r="J60">
            <v>60</v>
          </cell>
          <cell r="K60">
            <v>90</v>
          </cell>
          <cell r="L60">
            <v>90</v>
          </cell>
          <cell r="M60">
            <v>90</v>
          </cell>
          <cell r="N60" t="str">
            <v>甲类</v>
          </cell>
          <cell r="O60" t="str">
            <v>D</v>
          </cell>
        </row>
        <row r="61">
          <cell r="B61">
            <v>270300003</v>
          </cell>
          <cell r="C61" t="str">
            <v>局部切除组织活检检查与诊断</v>
          </cell>
          <cell r="D61" t="str">
            <v>包括切除组织、咬取组织、切除肿块部分组织的活检。</v>
          </cell>
          <cell r="E61" t="str">
            <v> </v>
          </cell>
          <cell r="F61" t="str">
            <v>例</v>
          </cell>
        </row>
        <row r="61">
          <cell r="H61">
            <v>60</v>
          </cell>
          <cell r="I61">
            <v>60</v>
          </cell>
          <cell r="J61">
            <v>60</v>
          </cell>
          <cell r="K61">
            <v>80</v>
          </cell>
          <cell r="L61">
            <v>80</v>
          </cell>
          <cell r="M61">
            <v>80</v>
          </cell>
          <cell r="N61" t="str">
            <v>甲类</v>
          </cell>
          <cell r="O61" t="str">
            <v>D</v>
          </cell>
        </row>
        <row r="62">
          <cell r="B62">
            <v>270300010</v>
          </cell>
          <cell r="C62" t="str">
            <v>全器官大切片病理检查与诊断</v>
          </cell>
        </row>
        <row r="62">
          <cell r="F62" t="str">
            <v>例</v>
          </cell>
        </row>
        <row r="62">
          <cell r="H62">
            <v>250</v>
          </cell>
          <cell r="I62">
            <v>250</v>
          </cell>
          <cell r="J62">
            <v>250</v>
          </cell>
          <cell r="K62">
            <v>300</v>
          </cell>
          <cell r="L62">
            <v>300</v>
          </cell>
          <cell r="M62">
            <v>300</v>
          </cell>
          <cell r="N62" t="str">
            <v>乙类</v>
          </cell>
          <cell r="O62" t="str">
            <v>D</v>
          </cell>
        </row>
        <row r="63">
          <cell r="B63">
            <v>270500001</v>
          </cell>
          <cell r="C63" t="str">
            <v>特殊染色及酶组织化学染色诊断</v>
          </cell>
        </row>
        <row r="63">
          <cell r="F63" t="str">
            <v>每种染色</v>
          </cell>
        </row>
        <row r="63">
          <cell r="H63">
            <v>50</v>
          </cell>
          <cell r="I63">
            <v>50</v>
          </cell>
          <cell r="J63">
            <v>50</v>
          </cell>
          <cell r="K63">
            <v>67</v>
          </cell>
          <cell r="L63">
            <v>67</v>
          </cell>
          <cell r="M63">
            <v>67</v>
          </cell>
          <cell r="N63" t="str">
            <v>乙类</v>
          </cell>
          <cell r="O63" t="str">
            <v>D</v>
          </cell>
        </row>
        <row r="64">
          <cell r="B64">
            <v>270500002</v>
          </cell>
          <cell r="C64" t="str">
            <v>免疫组织化学染色诊断</v>
          </cell>
        </row>
        <row r="64">
          <cell r="F64" t="str">
            <v>每种染色</v>
          </cell>
        </row>
        <row r="64">
          <cell r="H64">
            <v>50</v>
          </cell>
          <cell r="I64">
            <v>50</v>
          </cell>
          <cell r="J64">
            <v>50</v>
          </cell>
          <cell r="K64">
            <v>67</v>
          </cell>
          <cell r="L64">
            <v>67</v>
          </cell>
          <cell r="M64">
            <v>67</v>
          </cell>
          <cell r="N64" t="str">
            <v>乙类</v>
          </cell>
          <cell r="O64" t="str">
            <v>D</v>
          </cell>
        </row>
        <row r="65">
          <cell r="B65">
            <v>270700001</v>
          </cell>
          <cell r="C65" t="str">
            <v>原位杂交技术</v>
          </cell>
        </row>
        <row r="65">
          <cell r="F65" t="str">
            <v>项</v>
          </cell>
        </row>
        <row r="65">
          <cell r="H65">
            <v>100</v>
          </cell>
          <cell r="I65">
            <v>100</v>
          </cell>
          <cell r="J65">
            <v>100</v>
          </cell>
          <cell r="K65">
            <v>135</v>
          </cell>
          <cell r="L65">
            <v>135</v>
          </cell>
          <cell r="M65">
            <v>135</v>
          </cell>
          <cell r="N65" t="str">
            <v>乙类</v>
          </cell>
          <cell r="O65" t="str">
            <v>D</v>
          </cell>
        </row>
        <row r="66">
          <cell r="B66">
            <v>270700002</v>
          </cell>
          <cell r="C66" t="str">
            <v>印迹杂交技术</v>
          </cell>
          <cell r="D66" t="str">
            <v>包括Southern、Northern、Western等杂交技术。</v>
          </cell>
        </row>
        <row r="66">
          <cell r="F66" t="str">
            <v>项</v>
          </cell>
        </row>
        <row r="66">
          <cell r="H66">
            <v>120</v>
          </cell>
          <cell r="I66">
            <v>120</v>
          </cell>
          <cell r="J66">
            <v>120</v>
          </cell>
          <cell r="K66">
            <v>150</v>
          </cell>
          <cell r="L66">
            <v>150</v>
          </cell>
          <cell r="M66">
            <v>150</v>
          </cell>
          <cell r="N66" t="str">
            <v>乙类</v>
          </cell>
          <cell r="O66" t="str">
            <v>D</v>
          </cell>
        </row>
        <row r="67">
          <cell r="B67" t="str">
            <v>270300005b</v>
          </cell>
          <cell r="C67" t="str">
            <v>手术标本病理检查与诊断(塑料包埋法)</v>
          </cell>
        </row>
        <row r="67">
          <cell r="F67" t="str">
            <v>例</v>
          </cell>
        </row>
        <row r="67">
          <cell r="H67">
            <v>70</v>
          </cell>
          <cell r="I67">
            <v>70</v>
          </cell>
          <cell r="J67">
            <v>70</v>
          </cell>
          <cell r="K67">
            <v>90</v>
          </cell>
          <cell r="L67">
            <v>90</v>
          </cell>
          <cell r="M67">
            <v>90</v>
          </cell>
          <cell r="N67" t="str">
            <v>乙类</v>
          </cell>
          <cell r="O67" t="str">
            <v>D</v>
          </cell>
        </row>
        <row r="68">
          <cell r="B68" t="str">
            <v>2703a</v>
          </cell>
          <cell r="C68" t="str">
            <v>组织病理学检查与诊断类(第三块蜡块起)</v>
          </cell>
        </row>
        <row r="68">
          <cell r="F68" t="str">
            <v>块</v>
          </cell>
        </row>
        <row r="68">
          <cell r="H68">
            <v>15</v>
          </cell>
          <cell r="I68">
            <v>15</v>
          </cell>
          <cell r="J68">
            <v>15</v>
          </cell>
          <cell r="K68">
            <v>20</v>
          </cell>
          <cell r="L68">
            <v>20</v>
          </cell>
          <cell r="M68">
            <v>20</v>
          </cell>
          <cell r="N68" t="str">
            <v>甲类</v>
          </cell>
          <cell r="O68" t="str">
            <v>D</v>
          </cell>
        </row>
        <row r="69">
          <cell r="B69" t="str">
            <v>270400001a</v>
          </cell>
          <cell r="C69" t="str">
            <v>冰冻切片检查与诊断(非特异性感染标本)</v>
          </cell>
        </row>
        <row r="69">
          <cell r="F69" t="str">
            <v>例</v>
          </cell>
        </row>
        <row r="69">
          <cell r="H69">
            <v>150</v>
          </cell>
          <cell r="I69">
            <v>150</v>
          </cell>
          <cell r="J69">
            <v>150</v>
          </cell>
          <cell r="K69">
            <v>225</v>
          </cell>
          <cell r="L69">
            <v>225</v>
          </cell>
          <cell r="M69">
            <v>225</v>
          </cell>
          <cell r="N69" t="str">
            <v>甲类</v>
          </cell>
          <cell r="O69" t="str">
            <v>D</v>
          </cell>
        </row>
        <row r="70">
          <cell r="B70">
            <v>310604005</v>
          </cell>
          <cell r="C70" t="str">
            <v>胸腔穿刺术</v>
          </cell>
          <cell r="D70" t="str">
            <v>含抽气、抽液、注药。</v>
          </cell>
        </row>
        <row r="70">
          <cell r="F70" t="str">
            <v>次</v>
          </cell>
        </row>
        <row r="70">
          <cell r="H70">
            <v>90</v>
          </cell>
          <cell r="I70">
            <v>76</v>
          </cell>
          <cell r="J70">
            <v>67</v>
          </cell>
          <cell r="K70">
            <v>120</v>
          </cell>
          <cell r="L70">
            <v>100</v>
          </cell>
          <cell r="M70">
            <v>90</v>
          </cell>
          <cell r="N70" t="str">
            <v>甲类</v>
          </cell>
          <cell r="O70" t="str">
            <v>E</v>
          </cell>
        </row>
        <row r="71">
          <cell r="B71">
            <v>310702016</v>
          </cell>
          <cell r="C71" t="str">
            <v>心脏电复律术</v>
          </cell>
        </row>
        <row r="71">
          <cell r="F71" t="str">
            <v>次</v>
          </cell>
        </row>
        <row r="71">
          <cell r="H71">
            <v>60</v>
          </cell>
          <cell r="I71">
            <v>51</v>
          </cell>
          <cell r="J71">
            <v>45</v>
          </cell>
          <cell r="K71">
            <v>63</v>
          </cell>
          <cell r="L71">
            <v>54</v>
          </cell>
          <cell r="M71">
            <v>48</v>
          </cell>
          <cell r="N71" t="str">
            <v>甲类</v>
          </cell>
          <cell r="O71" t="str">
            <v>E</v>
          </cell>
        </row>
        <row r="72">
          <cell r="B72">
            <v>310702017</v>
          </cell>
          <cell r="C72" t="str">
            <v>心脏电除颤术</v>
          </cell>
        </row>
        <row r="72">
          <cell r="F72" t="str">
            <v>次</v>
          </cell>
        </row>
        <row r="72">
          <cell r="H72">
            <v>60</v>
          </cell>
          <cell r="I72">
            <v>51</v>
          </cell>
          <cell r="J72">
            <v>45</v>
          </cell>
          <cell r="K72">
            <v>63</v>
          </cell>
          <cell r="L72">
            <v>54</v>
          </cell>
          <cell r="M72">
            <v>48</v>
          </cell>
          <cell r="N72" t="str">
            <v>甲类</v>
          </cell>
          <cell r="O72" t="str">
            <v>E</v>
          </cell>
        </row>
        <row r="73">
          <cell r="B73">
            <v>310800001</v>
          </cell>
          <cell r="C73" t="str">
            <v>骨髓穿刺术</v>
          </cell>
        </row>
        <row r="73">
          <cell r="F73" t="str">
            <v>次</v>
          </cell>
        </row>
        <row r="73">
          <cell r="H73">
            <v>60</v>
          </cell>
          <cell r="I73">
            <v>51</v>
          </cell>
          <cell r="J73">
            <v>45</v>
          </cell>
          <cell r="K73">
            <v>90</v>
          </cell>
          <cell r="L73">
            <v>77</v>
          </cell>
          <cell r="M73">
            <v>68</v>
          </cell>
          <cell r="N73" t="str">
            <v>甲类</v>
          </cell>
          <cell r="O73" t="str">
            <v>E</v>
          </cell>
        </row>
        <row r="74">
          <cell r="B74">
            <v>310800002</v>
          </cell>
          <cell r="C74" t="str">
            <v>骨髓活检术</v>
          </cell>
          <cell r="D74" t="str">
            <v>含穿刺。</v>
          </cell>
        </row>
        <row r="74">
          <cell r="F74" t="str">
            <v>次</v>
          </cell>
        </row>
        <row r="74">
          <cell r="H74">
            <v>100</v>
          </cell>
          <cell r="I74">
            <v>85</v>
          </cell>
          <cell r="J74">
            <v>75</v>
          </cell>
          <cell r="K74">
            <v>140</v>
          </cell>
          <cell r="L74">
            <v>120</v>
          </cell>
          <cell r="M74">
            <v>100</v>
          </cell>
          <cell r="N74" t="str">
            <v>甲类</v>
          </cell>
          <cell r="O74" t="str">
            <v>E</v>
          </cell>
        </row>
        <row r="75">
          <cell r="B75">
            <v>311201010</v>
          </cell>
          <cell r="C75" t="str">
            <v>宫颈扩张术</v>
          </cell>
          <cell r="D75" t="str">
            <v>含宫颈插管。</v>
          </cell>
        </row>
        <row r="75">
          <cell r="F75" t="str">
            <v>次</v>
          </cell>
        </row>
        <row r="75">
          <cell r="H75">
            <v>20</v>
          </cell>
          <cell r="I75">
            <v>17</v>
          </cell>
          <cell r="J75">
            <v>15</v>
          </cell>
          <cell r="K75">
            <v>22</v>
          </cell>
          <cell r="L75">
            <v>19</v>
          </cell>
          <cell r="M75">
            <v>17</v>
          </cell>
          <cell r="N75" t="str">
            <v>甲类</v>
          </cell>
          <cell r="O75" t="str">
            <v>E</v>
          </cell>
        </row>
        <row r="76">
          <cell r="B76">
            <v>320100008</v>
          </cell>
          <cell r="C76" t="str">
            <v>经皮静脉内溶栓术</v>
          </cell>
        </row>
        <row r="76">
          <cell r="F76" t="str">
            <v>次</v>
          </cell>
        </row>
        <row r="76">
          <cell r="H76">
            <v>1300</v>
          </cell>
          <cell r="I76">
            <v>1300</v>
          </cell>
          <cell r="J76">
            <v>1300</v>
          </cell>
          <cell r="K76">
            <v>1350</v>
          </cell>
          <cell r="L76">
            <v>1350</v>
          </cell>
          <cell r="M76">
            <v>1350</v>
          </cell>
          <cell r="N76" t="str">
            <v>乙类</v>
          </cell>
          <cell r="O76" t="str">
            <v>E</v>
          </cell>
        </row>
        <row r="77">
          <cell r="B77">
            <v>330100001</v>
          </cell>
          <cell r="C77" t="str">
            <v>局部浸润麻醉</v>
          </cell>
          <cell r="D77" t="str">
            <v>含表面麻醉。</v>
          </cell>
        </row>
        <row r="77">
          <cell r="F77" t="str">
            <v>次</v>
          </cell>
        </row>
        <row r="77">
          <cell r="H77">
            <v>10</v>
          </cell>
          <cell r="I77">
            <v>9.5</v>
          </cell>
          <cell r="J77">
            <v>9</v>
          </cell>
          <cell r="K77">
            <v>13</v>
          </cell>
          <cell r="L77">
            <v>12</v>
          </cell>
          <cell r="M77">
            <v>11</v>
          </cell>
          <cell r="N77" t="str">
            <v>甲类</v>
          </cell>
          <cell r="O77" t="str">
            <v>G</v>
          </cell>
        </row>
        <row r="78">
          <cell r="B78">
            <v>330100012</v>
          </cell>
          <cell r="C78" t="str">
            <v>心肺复苏术</v>
          </cell>
          <cell r="D78" t="str">
            <v>不含开胸复苏和特殊气管插管术。</v>
          </cell>
        </row>
        <row r="78">
          <cell r="F78" t="str">
            <v>次</v>
          </cell>
        </row>
        <row r="78">
          <cell r="H78">
            <v>100</v>
          </cell>
          <cell r="I78">
            <v>95</v>
          </cell>
          <cell r="J78">
            <v>90</v>
          </cell>
          <cell r="K78">
            <v>135</v>
          </cell>
          <cell r="L78">
            <v>128</v>
          </cell>
          <cell r="M78">
            <v>122</v>
          </cell>
          <cell r="N78" t="str">
            <v>甲类</v>
          </cell>
          <cell r="O78" t="str">
            <v>G</v>
          </cell>
        </row>
        <row r="79">
          <cell r="B79">
            <v>330100014</v>
          </cell>
          <cell r="C79" t="str">
            <v>特殊方法气管插管术</v>
          </cell>
          <cell r="D79" t="str">
            <v>包括经鼻腔、经口盲探、逆行法；包括纤维喉镜引导、气管镜置管等。</v>
          </cell>
        </row>
        <row r="79">
          <cell r="F79" t="str">
            <v>次</v>
          </cell>
        </row>
        <row r="79">
          <cell r="H79">
            <v>100</v>
          </cell>
          <cell r="I79">
            <v>95</v>
          </cell>
          <cell r="J79">
            <v>90</v>
          </cell>
          <cell r="K79">
            <v>126</v>
          </cell>
          <cell r="L79">
            <v>120</v>
          </cell>
          <cell r="M79">
            <v>113</v>
          </cell>
          <cell r="N79" t="str">
            <v>甲类</v>
          </cell>
          <cell r="O79" t="str">
            <v>G</v>
          </cell>
        </row>
        <row r="80">
          <cell r="B80">
            <v>330201015</v>
          </cell>
          <cell r="C80" t="str">
            <v>颅内血肿清除术</v>
          </cell>
        </row>
        <row r="80">
          <cell r="F80" t="str">
            <v>次</v>
          </cell>
        </row>
        <row r="80">
          <cell r="H80">
            <v>1400</v>
          </cell>
          <cell r="I80">
            <v>1120</v>
          </cell>
          <cell r="J80">
            <v>840</v>
          </cell>
          <cell r="K80">
            <v>2250</v>
          </cell>
          <cell r="L80">
            <v>1800</v>
          </cell>
          <cell r="M80">
            <v>1350</v>
          </cell>
          <cell r="N80" t="str">
            <v>甲类</v>
          </cell>
          <cell r="O80" t="str">
            <v>G</v>
          </cell>
        </row>
        <row r="81">
          <cell r="B81">
            <v>330201022</v>
          </cell>
          <cell r="C81" t="str">
            <v>幕上浅部病变切除术</v>
          </cell>
        </row>
        <row r="81">
          <cell r="F81" t="str">
            <v>次</v>
          </cell>
        </row>
        <row r="81">
          <cell r="H81">
            <v>1800</v>
          </cell>
          <cell r="I81">
            <v>1140</v>
          </cell>
          <cell r="J81">
            <v>1080</v>
          </cell>
          <cell r="K81">
            <v>2880</v>
          </cell>
          <cell r="L81">
            <v>2304</v>
          </cell>
          <cell r="M81">
            <v>1728</v>
          </cell>
          <cell r="N81" t="str">
            <v>甲类</v>
          </cell>
          <cell r="O81" t="str">
            <v>G</v>
          </cell>
        </row>
        <row r="82">
          <cell r="B82">
            <v>330201023</v>
          </cell>
          <cell r="C82" t="str">
            <v>大静脉窦旁脑膜瘤切除+血管窦重建术</v>
          </cell>
        </row>
        <row r="82">
          <cell r="F82" t="str">
            <v>次</v>
          </cell>
        </row>
        <row r="82">
          <cell r="H82">
            <v>2500</v>
          </cell>
          <cell r="I82">
            <v>2000</v>
          </cell>
          <cell r="J82">
            <v>1500</v>
          </cell>
          <cell r="K82">
            <v>3420</v>
          </cell>
          <cell r="L82">
            <v>3078</v>
          </cell>
          <cell r="M82">
            <v>2770</v>
          </cell>
          <cell r="N82" t="str">
            <v>甲类</v>
          </cell>
          <cell r="O82" t="str">
            <v>G</v>
          </cell>
        </row>
        <row r="83">
          <cell r="B83">
            <v>330202007</v>
          </cell>
          <cell r="C83" t="str">
            <v>颅神经微血管减压术</v>
          </cell>
        </row>
        <row r="83">
          <cell r="F83" t="str">
            <v>次</v>
          </cell>
        </row>
        <row r="83">
          <cell r="H83">
            <v>2100</v>
          </cell>
          <cell r="I83">
            <v>1680</v>
          </cell>
          <cell r="J83">
            <v>1260</v>
          </cell>
          <cell r="K83">
            <v>2610</v>
          </cell>
          <cell r="L83">
            <v>2349</v>
          </cell>
          <cell r="M83">
            <v>2114</v>
          </cell>
          <cell r="N83" t="str">
            <v>甲类</v>
          </cell>
          <cell r="O83" t="str">
            <v>G</v>
          </cell>
        </row>
        <row r="84">
          <cell r="B84">
            <v>330203005</v>
          </cell>
          <cell r="C84" t="str">
            <v>颅内动静脉畸形切除术</v>
          </cell>
        </row>
        <row r="84">
          <cell r="F84" t="str">
            <v>次</v>
          </cell>
        </row>
        <row r="84">
          <cell r="H84">
            <v>2700</v>
          </cell>
          <cell r="I84">
            <v>2160</v>
          </cell>
          <cell r="J84">
            <v>1620</v>
          </cell>
          <cell r="K84">
            <v>3780</v>
          </cell>
          <cell r="L84">
            <v>3402</v>
          </cell>
          <cell r="M84">
            <v>3000</v>
          </cell>
          <cell r="N84" t="str">
            <v>甲类</v>
          </cell>
          <cell r="O84" t="str">
            <v>G</v>
          </cell>
        </row>
        <row r="85">
          <cell r="B85">
            <v>330203012</v>
          </cell>
          <cell r="C85" t="str">
            <v>颅外内动脉搭桥术</v>
          </cell>
        </row>
        <row r="85">
          <cell r="F85" t="str">
            <v>次</v>
          </cell>
        </row>
        <row r="85">
          <cell r="H85">
            <v>2100</v>
          </cell>
          <cell r="I85">
            <v>1680</v>
          </cell>
          <cell r="J85">
            <v>1260</v>
          </cell>
          <cell r="K85">
            <v>2520</v>
          </cell>
          <cell r="L85">
            <v>2016</v>
          </cell>
          <cell r="M85">
            <v>1512</v>
          </cell>
          <cell r="N85" t="str">
            <v>甲类</v>
          </cell>
          <cell r="O85" t="str">
            <v>G</v>
          </cell>
        </row>
        <row r="86">
          <cell r="B86">
            <v>330601009</v>
          </cell>
          <cell r="C86" t="str">
            <v>中鼻甲部分切除术</v>
          </cell>
        </row>
        <row r="86">
          <cell r="F86" t="str">
            <v>次</v>
          </cell>
        </row>
        <row r="86">
          <cell r="H86">
            <v>400</v>
          </cell>
          <cell r="I86">
            <v>320</v>
          </cell>
          <cell r="J86">
            <v>180</v>
          </cell>
          <cell r="K86">
            <v>400</v>
          </cell>
          <cell r="L86">
            <v>320</v>
          </cell>
          <cell r="M86">
            <v>240</v>
          </cell>
          <cell r="N86" t="str">
            <v>甲类</v>
          </cell>
          <cell r="O86" t="str">
            <v>G</v>
          </cell>
        </row>
        <row r="87">
          <cell r="B87">
            <v>330601010</v>
          </cell>
          <cell r="C87" t="str">
            <v>鼻翼肿瘤切除成形术</v>
          </cell>
        </row>
        <row r="87">
          <cell r="F87" t="str">
            <v>次</v>
          </cell>
        </row>
        <row r="87">
          <cell r="H87">
            <v>600</v>
          </cell>
          <cell r="I87">
            <v>480</v>
          </cell>
          <cell r="J87">
            <v>360</v>
          </cell>
          <cell r="K87">
            <v>720</v>
          </cell>
          <cell r="L87">
            <v>576</v>
          </cell>
          <cell r="M87">
            <v>432</v>
          </cell>
          <cell r="N87" t="str">
            <v>甲类</v>
          </cell>
          <cell r="O87" t="str">
            <v>G</v>
          </cell>
        </row>
        <row r="88">
          <cell r="B88">
            <v>330601011</v>
          </cell>
          <cell r="C88" t="str">
            <v>鼻前庭囊肿切除术</v>
          </cell>
        </row>
        <row r="88">
          <cell r="F88" t="str">
            <v>次</v>
          </cell>
        </row>
        <row r="88">
          <cell r="H88">
            <v>300</v>
          </cell>
          <cell r="I88">
            <v>240</v>
          </cell>
          <cell r="J88">
            <v>180</v>
          </cell>
          <cell r="K88">
            <v>360</v>
          </cell>
          <cell r="L88">
            <v>288</v>
          </cell>
          <cell r="M88">
            <v>216</v>
          </cell>
          <cell r="N88" t="str">
            <v>甲类</v>
          </cell>
          <cell r="O88" t="str">
            <v>G</v>
          </cell>
        </row>
        <row r="89">
          <cell r="B89">
            <v>330601012</v>
          </cell>
          <cell r="C89" t="str">
            <v>鼻息肉摘除术</v>
          </cell>
        </row>
        <row r="89">
          <cell r="F89" t="str">
            <v>次</v>
          </cell>
        </row>
        <row r="89">
          <cell r="H89">
            <v>300</v>
          </cell>
          <cell r="I89">
            <v>240</v>
          </cell>
          <cell r="J89">
            <v>180</v>
          </cell>
          <cell r="K89">
            <v>360</v>
          </cell>
          <cell r="L89">
            <v>288</v>
          </cell>
          <cell r="M89">
            <v>216</v>
          </cell>
          <cell r="N89" t="str">
            <v>甲类</v>
          </cell>
          <cell r="O89" t="str">
            <v>G</v>
          </cell>
        </row>
        <row r="90">
          <cell r="B90">
            <v>330601013</v>
          </cell>
          <cell r="C90" t="str">
            <v>鼻中隔粘膜划痕术</v>
          </cell>
        </row>
        <row r="90">
          <cell r="F90" t="str">
            <v>次</v>
          </cell>
        </row>
        <row r="90">
          <cell r="H90">
            <v>100</v>
          </cell>
          <cell r="I90">
            <v>80</v>
          </cell>
          <cell r="J90">
            <v>60</v>
          </cell>
          <cell r="K90">
            <v>135</v>
          </cell>
          <cell r="L90">
            <v>108</v>
          </cell>
          <cell r="M90">
            <v>81</v>
          </cell>
          <cell r="N90" t="str">
            <v>甲类</v>
          </cell>
          <cell r="O90" t="str">
            <v>G</v>
          </cell>
        </row>
        <row r="91">
          <cell r="B91">
            <v>330610002</v>
          </cell>
          <cell r="C91" t="str">
            <v>腺样体刮除术</v>
          </cell>
        </row>
        <row r="91">
          <cell r="F91" t="str">
            <v>次</v>
          </cell>
        </row>
        <row r="91">
          <cell r="H91">
            <v>300</v>
          </cell>
          <cell r="I91">
            <v>240</v>
          </cell>
          <cell r="J91">
            <v>180</v>
          </cell>
          <cell r="K91">
            <v>360</v>
          </cell>
          <cell r="L91">
            <v>288</v>
          </cell>
          <cell r="M91">
            <v>216</v>
          </cell>
          <cell r="N91" t="str">
            <v>甲类</v>
          </cell>
          <cell r="O91" t="str">
            <v>G</v>
          </cell>
        </row>
        <row r="92">
          <cell r="B92">
            <v>330702006</v>
          </cell>
          <cell r="C92" t="str">
            <v>肺叶切除术</v>
          </cell>
          <cell r="D92" t="str">
            <v>包括同侧肺两叶切除术。</v>
          </cell>
          <cell r="E92" t="str">
            <v> </v>
          </cell>
          <cell r="F92" t="str">
            <v>次</v>
          </cell>
        </row>
        <row r="92">
          <cell r="H92">
            <v>2900</v>
          </cell>
          <cell r="I92">
            <v>2320</v>
          </cell>
          <cell r="J92">
            <v>1200</v>
          </cell>
          <cell r="K92">
            <v>2900</v>
          </cell>
          <cell r="L92">
            <v>2320</v>
          </cell>
          <cell r="M92">
            <v>1740</v>
          </cell>
          <cell r="N92" t="str">
            <v>甲类</v>
          </cell>
          <cell r="O92" t="str">
            <v>G</v>
          </cell>
        </row>
        <row r="93">
          <cell r="B93">
            <v>330703022</v>
          </cell>
          <cell r="C93" t="str">
            <v>胸膜粘连烙断术</v>
          </cell>
        </row>
        <row r="93">
          <cell r="F93" t="str">
            <v>次</v>
          </cell>
        </row>
        <row r="93">
          <cell r="H93">
            <v>1500</v>
          </cell>
          <cell r="I93">
            <v>1200</v>
          </cell>
          <cell r="J93">
            <v>660</v>
          </cell>
          <cell r="K93">
            <v>1500</v>
          </cell>
          <cell r="L93">
            <v>1200</v>
          </cell>
          <cell r="M93">
            <v>900</v>
          </cell>
          <cell r="N93" t="str">
            <v>甲类</v>
          </cell>
          <cell r="O93" t="str">
            <v>G</v>
          </cell>
        </row>
        <row r="94">
          <cell r="B94">
            <v>330804050</v>
          </cell>
          <cell r="C94" t="str">
            <v>肢体动静脉修复术</v>
          </cell>
          <cell r="D94" t="str">
            <v>含断裂吻合及补片成形；包括外伤、血管破裂修复术。</v>
          </cell>
        </row>
        <row r="94">
          <cell r="F94" t="str">
            <v>次</v>
          </cell>
        </row>
        <row r="94">
          <cell r="H94">
            <v>1000</v>
          </cell>
          <cell r="I94">
            <v>800</v>
          </cell>
          <cell r="J94">
            <v>600</v>
          </cell>
          <cell r="K94">
            <v>1260</v>
          </cell>
          <cell r="L94">
            <v>1008</v>
          </cell>
          <cell r="M94">
            <v>756</v>
          </cell>
          <cell r="N94" t="str">
            <v>甲类</v>
          </cell>
          <cell r="O94" t="str">
            <v>G</v>
          </cell>
        </row>
        <row r="95">
          <cell r="B95">
            <v>330804062</v>
          </cell>
          <cell r="C95" t="str">
            <v>大隐静脉高位结扎＋剥脱术</v>
          </cell>
          <cell r="D95" t="str">
            <v>包括大、小隐静脉曲张结扎、剥脱术。</v>
          </cell>
        </row>
        <row r="95">
          <cell r="F95" t="str">
            <v>单侧</v>
          </cell>
        </row>
        <row r="95">
          <cell r="H95">
            <v>1200</v>
          </cell>
          <cell r="I95">
            <v>960</v>
          </cell>
          <cell r="J95">
            <v>720</v>
          </cell>
          <cell r="K95">
            <v>1530</v>
          </cell>
          <cell r="L95">
            <v>1224</v>
          </cell>
          <cell r="M95">
            <v>918</v>
          </cell>
          <cell r="N95" t="str">
            <v>甲类</v>
          </cell>
          <cell r="O95" t="str">
            <v>G</v>
          </cell>
        </row>
        <row r="96">
          <cell r="B96">
            <v>331002005</v>
          </cell>
          <cell r="C96" t="str">
            <v>胃癌根治术</v>
          </cell>
          <cell r="D96" t="str">
            <v>含保留胃近端与十二指肠或空肠吻合、区域淋巴结清扫，不含其他脏器联合切除。</v>
          </cell>
        </row>
        <row r="96">
          <cell r="F96" t="str">
            <v>次</v>
          </cell>
        </row>
        <row r="96">
          <cell r="H96">
            <v>3000</v>
          </cell>
          <cell r="I96">
            <v>2400</v>
          </cell>
          <cell r="J96">
            <v>1200</v>
          </cell>
          <cell r="K96">
            <v>3000</v>
          </cell>
          <cell r="L96">
            <v>2400</v>
          </cell>
          <cell r="M96">
            <v>1800</v>
          </cell>
          <cell r="N96" t="str">
            <v>甲类</v>
          </cell>
          <cell r="O96" t="str">
            <v>G</v>
          </cell>
        </row>
        <row r="97">
          <cell r="B97">
            <v>331002006</v>
          </cell>
          <cell r="C97" t="str">
            <v>胃癌扩大根治术</v>
          </cell>
          <cell r="D97" t="str">
            <v>含残端吻合、区域淋巴结清扫、侵及脏器切除。</v>
          </cell>
        </row>
        <row r="97">
          <cell r="F97" t="str">
            <v>次</v>
          </cell>
        </row>
        <row r="97">
          <cell r="H97">
            <v>2200</v>
          </cell>
          <cell r="I97">
            <v>1760</v>
          </cell>
          <cell r="J97">
            <v>1320</v>
          </cell>
          <cell r="K97">
            <v>3000</v>
          </cell>
          <cell r="L97">
            <v>2400</v>
          </cell>
          <cell r="M97">
            <v>1800</v>
          </cell>
          <cell r="N97" t="str">
            <v>甲类</v>
          </cell>
          <cell r="O97" t="str">
            <v>G</v>
          </cell>
        </row>
        <row r="98">
          <cell r="B98">
            <v>331003017</v>
          </cell>
          <cell r="C98" t="str">
            <v>结肠造瘘(Colostomy)术</v>
          </cell>
          <cell r="D98" t="str">
            <v>包括结肠双口或单口造瘘。</v>
          </cell>
        </row>
        <row r="98">
          <cell r="F98" t="str">
            <v>次</v>
          </cell>
        </row>
        <row r="98">
          <cell r="H98">
            <v>1000</v>
          </cell>
          <cell r="I98">
            <v>800</v>
          </cell>
          <cell r="J98">
            <v>600</v>
          </cell>
          <cell r="K98">
            <v>1260</v>
          </cell>
          <cell r="L98">
            <v>1008</v>
          </cell>
          <cell r="M98">
            <v>756</v>
          </cell>
          <cell r="N98" t="str">
            <v>甲类</v>
          </cell>
          <cell r="O98" t="str">
            <v>G</v>
          </cell>
        </row>
        <row r="99">
          <cell r="B99">
            <v>331003021</v>
          </cell>
          <cell r="C99" t="str">
            <v>结肠癌扩大根治术</v>
          </cell>
          <cell r="D99" t="str">
            <v>含侵及脏器切除。</v>
          </cell>
        </row>
        <row r="99">
          <cell r="F99" t="str">
            <v>次</v>
          </cell>
        </row>
        <row r="99">
          <cell r="H99">
            <v>2000</v>
          </cell>
          <cell r="I99">
            <v>1600</v>
          </cell>
          <cell r="J99">
            <v>1200</v>
          </cell>
          <cell r="K99">
            <v>2430</v>
          </cell>
          <cell r="L99">
            <v>1944</v>
          </cell>
          <cell r="M99">
            <v>1458</v>
          </cell>
          <cell r="N99" t="str">
            <v>甲类</v>
          </cell>
          <cell r="O99" t="str">
            <v>G</v>
          </cell>
        </row>
        <row r="100">
          <cell r="B100">
            <v>331003022</v>
          </cell>
          <cell r="C100" t="str">
            <v>阑尾切除术</v>
          </cell>
          <cell r="D100" t="str">
            <v>包括单纯性、化脓性、坏疽性阑尾炎阑尾切除术。</v>
          </cell>
        </row>
        <row r="100">
          <cell r="F100" t="str">
            <v>次</v>
          </cell>
        </row>
        <row r="100">
          <cell r="H100">
            <v>650</v>
          </cell>
          <cell r="I100">
            <v>520</v>
          </cell>
          <cell r="J100">
            <v>300</v>
          </cell>
          <cell r="K100">
            <v>650</v>
          </cell>
          <cell r="L100">
            <v>520</v>
          </cell>
          <cell r="M100">
            <v>416</v>
          </cell>
          <cell r="N100" t="str">
            <v>甲类</v>
          </cell>
          <cell r="O100" t="str">
            <v>G</v>
          </cell>
        </row>
        <row r="101">
          <cell r="B101">
            <v>331004002</v>
          </cell>
          <cell r="C101" t="str">
            <v>直肠良性肿物切除术</v>
          </cell>
          <cell r="D101" t="str">
            <v>包括粘膜、粘膜下肿物、息肉、腺瘤等切除术。</v>
          </cell>
        </row>
        <row r="101">
          <cell r="F101" t="str">
            <v>次</v>
          </cell>
        </row>
        <row r="101">
          <cell r="H101">
            <v>500</v>
          </cell>
          <cell r="I101">
            <v>400</v>
          </cell>
          <cell r="J101">
            <v>300</v>
          </cell>
          <cell r="K101">
            <v>630</v>
          </cell>
          <cell r="L101">
            <v>504</v>
          </cell>
          <cell r="M101">
            <v>378</v>
          </cell>
          <cell r="N101" t="str">
            <v>甲类</v>
          </cell>
          <cell r="O101" t="str">
            <v>G</v>
          </cell>
        </row>
        <row r="102">
          <cell r="B102">
            <v>331004011</v>
          </cell>
          <cell r="C102" t="str">
            <v>经腹会阴直肠癌根治术(Miles手术)</v>
          </cell>
          <cell r="D102" t="str">
            <v>含结肠造口、区域淋巴结清扫，不含子宫、卵巢切除。</v>
          </cell>
        </row>
        <row r="102">
          <cell r="F102" t="str">
            <v>次</v>
          </cell>
        </row>
        <row r="102">
          <cell r="H102">
            <v>2000</v>
          </cell>
          <cell r="I102">
            <v>1600</v>
          </cell>
          <cell r="J102">
            <v>1200</v>
          </cell>
          <cell r="K102">
            <v>2520</v>
          </cell>
          <cell r="L102">
            <v>2016</v>
          </cell>
          <cell r="M102">
            <v>1512</v>
          </cell>
          <cell r="N102" t="str">
            <v>甲类</v>
          </cell>
          <cell r="O102" t="str">
            <v>G</v>
          </cell>
        </row>
        <row r="103">
          <cell r="B103">
            <v>331004012</v>
          </cell>
          <cell r="C103" t="str">
            <v>经腹直肠癌根治术(Dixon手术)</v>
          </cell>
          <cell r="D103" t="str">
            <v>含保留肛门、区域淋巴结清扫，不含子宫、卵巢切除。</v>
          </cell>
        </row>
        <row r="103">
          <cell r="F103" t="str">
            <v>次</v>
          </cell>
        </row>
        <row r="103">
          <cell r="H103">
            <v>2500</v>
          </cell>
          <cell r="I103">
            <v>2000</v>
          </cell>
          <cell r="J103">
            <v>1020</v>
          </cell>
          <cell r="K103">
            <v>2500</v>
          </cell>
          <cell r="L103">
            <v>2000</v>
          </cell>
          <cell r="M103">
            <v>1500</v>
          </cell>
          <cell r="N103" t="str">
            <v>甲类</v>
          </cell>
          <cell r="O103" t="str">
            <v>G</v>
          </cell>
        </row>
        <row r="104">
          <cell r="B104">
            <v>331005013</v>
          </cell>
          <cell r="C104" t="str">
            <v>肝部分切除术</v>
          </cell>
          <cell r="D104" t="str">
            <v>包括各肝段切除术。</v>
          </cell>
        </row>
        <row r="104">
          <cell r="F104" t="str">
            <v>次</v>
          </cell>
        </row>
        <row r="104">
          <cell r="H104">
            <v>2000</v>
          </cell>
          <cell r="I104">
            <v>1600</v>
          </cell>
          <cell r="J104">
            <v>780</v>
          </cell>
          <cell r="K104">
            <v>2000</v>
          </cell>
          <cell r="L104">
            <v>1600</v>
          </cell>
          <cell r="M104">
            <v>1200</v>
          </cell>
          <cell r="N104" t="str">
            <v>甲类</v>
          </cell>
          <cell r="O104" t="str">
            <v>G</v>
          </cell>
        </row>
        <row r="105">
          <cell r="B105">
            <v>331005014</v>
          </cell>
          <cell r="C105" t="str">
            <v>肝左外叶切除术</v>
          </cell>
          <cell r="D105" t="str">
            <v>包括肿瘤、结核、结石、萎缩等切除术。</v>
          </cell>
        </row>
        <row r="105">
          <cell r="F105" t="str">
            <v>次</v>
          </cell>
        </row>
        <row r="105">
          <cell r="H105">
            <v>1500</v>
          </cell>
          <cell r="I105">
            <v>1200</v>
          </cell>
          <cell r="J105">
            <v>900</v>
          </cell>
          <cell r="K105">
            <v>1890</v>
          </cell>
          <cell r="L105">
            <v>1512</v>
          </cell>
          <cell r="M105">
            <v>1134</v>
          </cell>
          <cell r="N105" t="str">
            <v>甲类</v>
          </cell>
          <cell r="O105" t="str">
            <v>G</v>
          </cell>
        </row>
        <row r="106">
          <cell r="B106">
            <v>331005015</v>
          </cell>
          <cell r="C106" t="str">
            <v>半肝切除术</v>
          </cell>
          <cell r="D106" t="str">
            <v>包括左半肝或右半肝切除术。</v>
          </cell>
        </row>
        <row r="106">
          <cell r="F106" t="str">
            <v>次</v>
          </cell>
        </row>
        <row r="106">
          <cell r="H106">
            <v>2000</v>
          </cell>
          <cell r="I106">
            <v>1600</v>
          </cell>
          <cell r="J106">
            <v>1200</v>
          </cell>
          <cell r="K106">
            <v>2430</v>
          </cell>
          <cell r="L106">
            <v>1944</v>
          </cell>
          <cell r="M106">
            <v>1458</v>
          </cell>
          <cell r="N106" t="str">
            <v>甲类</v>
          </cell>
          <cell r="O106" t="str">
            <v>G</v>
          </cell>
        </row>
        <row r="107">
          <cell r="B107">
            <v>331006002</v>
          </cell>
          <cell r="C107" t="str">
            <v>胆囊切除术</v>
          </cell>
        </row>
        <row r="107">
          <cell r="F107" t="str">
            <v>次</v>
          </cell>
        </row>
        <row r="107">
          <cell r="H107">
            <v>1300</v>
          </cell>
          <cell r="I107">
            <v>1000</v>
          </cell>
          <cell r="J107">
            <v>740</v>
          </cell>
          <cell r="K107">
            <v>1300</v>
          </cell>
          <cell r="L107">
            <v>1000</v>
          </cell>
          <cell r="M107">
            <v>800</v>
          </cell>
          <cell r="N107" t="str">
            <v>甲类</v>
          </cell>
          <cell r="O107" t="str">
            <v>G</v>
          </cell>
        </row>
        <row r="108">
          <cell r="B108">
            <v>331006020</v>
          </cell>
          <cell r="C108" t="str">
            <v>胆囊癌根治术</v>
          </cell>
          <cell r="D108" t="str">
            <v>含淋巴清扫。</v>
          </cell>
          <cell r="E108" t="str">
            <v>吻合器</v>
          </cell>
          <cell r="F108" t="str">
            <v>次</v>
          </cell>
        </row>
        <row r="108">
          <cell r="H108">
            <v>2200</v>
          </cell>
          <cell r="I108">
            <v>1760</v>
          </cell>
          <cell r="J108">
            <v>1320</v>
          </cell>
          <cell r="K108">
            <v>2880</v>
          </cell>
          <cell r="L108">
            <v>2304</v>
          </cell>
          <cell r="M108">
            <v>1728</v>
          </cell>
          <cell r="N108" t="str">
            <v>甲类</v>
          </cell>
          <cell r="O108" t="str">
            <v>G</v>
          </cell>
        </row>
        <row r="109">
          <cell r="B109">
            <v>331007007</v>
          </cell>
          <cell r="C109" t="str">
            <v>胰体尾切除术</v>
          </cell>
          <cell r="D109" t="str">
            <v>不含血管切除吻合。</v>
          </cell>
        </row>
        <row r="109">
          <cell r="F109" t="str">
            <v>次</v>
          </cell>
        </row>
        <row r="109">
          <cell r="H109">
            <v>1800</v>
          </cell>
          <cell r="I109">
            <v>1440</v>
          </cell>
          <cell r="J109">
            <v>1080</v>
          </cell>
          <cell r="K109">
            <v>2250</v>
          </cell>
          <cell r="L109">
            <v>1800</v>
          </cell>
          <cell r="M109">
            <v>1350</v>
          </cell>
          <cell r="N109" t="str">
            <v>甲类</v>
          </cell>
          <cell r="O109" t="str">
            <v>G</v>
          </cell>
        </row>
        <row r="110">
          <cell r="B110">
            <v>331007011</v>
          </cell>
          <cell r="C110" t="str">
            <v>胰管空肠吻合术</v>
          </cell>
        </row>
        <row r="110">
          <cell r="F110" t="str">
            <v>次</v>
          </cell>
        </row>
        <row r="110">
          <cell r="H110">
            <v>1300</v>
          </cell>
          <cell r="I110">
            <v>1040</v>
          </cell>
          <cell r="J110">
            <v>780</v>
          </cell>
          <cell r="K110">
            <v>1620</v>
          </cell>
          <cell r="L110">
            <v>1296</v>
          </cell>
          <cell r="M110">
            <v>972</v>
          </cell>
          <cell r="N110" t="str">
            <v>甲类</v>
          </cell>
          <cell r="O110" t="str">
            <v>G</v>
          </cell>
        </row>
        <row r="111">
          <cell r="B111">
            <v>331101008</v>
          </cell>
          <cell r="C111" t="str">
            <v>肾切除术</v>
          </cell>
        </row>
        <row r="111">
          <cell r="F111" t="str">
            <v>次</v>
          </cell>
        </row>
        <row r="111">
          <cell r="H111">
            <v>1800</v>
          </cell>
          <cell r="I111">
            <v>1440</v>
          </cell>
          <cell r="J111">
            <v>780</v>
          </cell>
          <cell r="K111">
            <v>1800</v>
          </cell>
          <cell r="L111">
            <v>1440</v>
          </cell>
          <cell r="M111">
            <v>1080</v>
          </cell>
          <cell r="N111" t="str">
            <v>甲类</v>
          </cell>
          <cell r="O111" t="str">
            <v>G</v>
          </cell>
        </row>
        <row r="112">
          <cell r="B112">
            <v>331102001</v>
          </cell>
          <cell r="C112" t="str">
            <v>肾盂癌根治术</v>
          </cell>
          <cell r="D112" t="str">
            <v>含输尿管全长、部分膀胱切除。</v>
          </cell>
        </row>
        <row r="112">
          <cell r="F112" t="str">
            <v>次</v>
          </cell>
        </row>
        <row r="112">
          <cell r="H112">
            <v>2000</v>
          </cell>
          <cell r="I112">
            <v>1600</v>
          </cell>
          <cell r="J112">
            <v>1200</v>
          </cell>
          <cell r="K112">
            <v>2520</v>
          </cell>
          <cell r="L112">
            <v>2016</v>
          </cell>
          <cell r="M112">
            <v>1512</v>
          </cell>
          <cell r="N112" t="str">
            <v>甲类</v>
          </cell>
          <cell r="O112" t="str">
            <v>G</v>
          </cell>
        </row>
        <row r="113">
          <cell r="B113">
            <v>331102003</v>
          </cell>
          <cell r="C113" t="str">
            <v>经皮肾镜或输尿管镜内切开成形术</v>
          </cell>
        </row>
        <row r="113">
          <cell r="F113" t="str">
            <v>次</v>
          </cell>
        </row>
        <row r="113">
          <cell r="H113">
            <v>1900</v>
          </cell>
          <cell r="I113">
            <v>1520</v>
          </cell>
          <cell r="J113">
            <v>1140</v>
          </cell>
          <cell r="K113">
            <v>2250</v>
          </cell>
          <cell r="L113">
            <v>1800</v>
          </cell>
          <cell r="M113">
            <v>1350</v>
          </cell>
          <cell r="N113" t="str">
            <v>甲类</v>
          </cell>
          <cell r="O113" t="str">
            <v>G</v>
          </cell>
        </row>
        <row r="114">
          <cell r="B114">
            <v>331103006</v>
          </cell>
          <cell r="C114" t="str">
            <v>根治性膀胱全切除术</v>
          </cell>
          <cell r="D114" t="str">
            <v>含盆腔淋巴结清扫。</v>
          </cell>
          <cell r="E114" t="str">
            <v>钛夹</v>
          </cell>
          <cell r="F114" t="str">
            <v>次</v>
          </cell>
        </row>
        <row r="114">
          <cell r="H114">
            <v>3200</v>
          </cell>
          <cell r="I114">
            <v>2560</v>
          </cell>
          <cell r="J114">
            <v>1320</v>
          </cell>
          <cell r="K114">
            <v>3200</v>
          </cell>
          <cell r="L114">
            <v>2560</v>
          </cell>
          <cell r="M114">
            <v>2048</v>
          </cell>
          <cell r="N114" t="str">
            <v>甲类</v>
          </cell>
          <cell r="O114" t="str">
            <v>G</v>
          </cell>
        </row>
        <row r="115">
          <cell r="B115">
            <v>331204002</v>
          </cell>
          <cell r="C115" t="str">
            <v>包皮环切术</v>
          </cell>
        </row>
        <row r="115">
          <cell r="F115" t="str">
            <v>次</v>
          </cell>
        </row>
        <row r="115">
          <cell r="H115">
            <v>260</v>
          </cell>
          <cell r="I115">
            <v>200</v>
          </cell>
          <cell r="J115">
            <v>120</v>
          </cell>
          <cell r="K115">
            <v>260</v>
          </cell>
          <cell r="L115">
            <v>200</v>
          </cell>
          <cell r="M115">
            <v>160</v>
          </cell>
          <cell r="N115" t="str">
            <v>甲类</v>
          </cell>
          <cell r="O115" t="str">
            <v>G</v>
          </cell>
        </row>
        <row r="116">
          <cell r="B116">
            <v>331301005</v>
          </cell>
          <cell r="C116" t="str">
            <v>卵巢切除术</v>
          </cell>
        </row>
        <row r="116">
          <cell r="F116" t="str">
            <v>单侧</v>
          </cell>
        </row>
        <row r="116">
          <cell r="H116">
            <v>700</v>
          </cell>
          <cell r="I116">
            <v>560</v>
          </cell>
          <cell r="J116">
            <v>420</v>
          </cell>
          <cell r="K116">
            <v>900</v>
          </cell>
          <cell r="L116">
            <v>720</v>
          </cell>
          <cell r="M116">
            <v>540</v>
          </cell>
          <cell r="N116" t="str">
            <v>甲类</v>
          </cell>
          <cell r="O116" t="str">
            <v>G</v>
          </cell>
        </row>
        <row r="117">
          <cell r="B117">
            <v>331302003</v>
          </cell>
          <cell r="C117" t="str">
            <v>输卵管修复整形术</v>
          </cell>
          <cell r="D117" t="str">
            <v>含输卵管吻合、再通、整形。</v>
          </cell>
        </row>
        <row r="117">
          <cell r="F117" t="str">
            <v>次</v>
          </cell>
        </row>
        <row r="117">
          <cell r="H117">
            <v>800</v>
          </cell>
          <cell r="I117">
            <v>640</v>
          </cell>
          <cell r="J117">
            <v>480</v>
          </cell>
          <cell r="K117">
            <v>990</v>
          </cell>
          <cell r="L117">
            <v>792</v>
          </cell>
          <cell r="M117">
            <v>594</v>
          </cell>
          <cell r="N117" t="str">
            <v>丙类</v>
          </cell>
          <cell r="O117" t="str">
            <v>G</v>
          </cell>
        </row>
        <row r="118">
          <cell r="B118">
            <v>331303014</v>
          </cell>
          <cell r="C118" t="str">
            <v>腹式全子宫切除术</v>
          </cell>
          <cell r="D118" t="str">
            <v>包括腹式、筋膜内术式。</v>
          </cell>
        </row>
        <row r="118">
          <cell r="F118" t="str">
            <v>次</v>
          </cell>
        </row>
        <row r="118">
          <cell r="H118">
            <v>1600</v>
          </cell>
          <cell r="I118">
            <v>1280</v>
          </cell>
          <cell r="J118">
            <v>660</v>
          </cell>
          <cell r="K118">
            <v>1600</v>
          </cell>
          <cell r="L118">
            <v>1280</v>
          </cell>
          <cell r="M118">
            <v>960</v>
          </cell>
          <cell r="N118" t="str">
            <v>甲类</v>
          </cell>
          <cell r="O118" t="str">
            <v>G</v>
          </cell>
        </row>
        <row r="119">
          <cell r="B119">
            <v>331303015</v>
          </cell>
          <cell r="C119" t="str">
            <v>全子宫+双附件切除术</v>
          </cell>
        </row>
        <row r="119">
          <cell r="F119" t="str">
            <v>次</v>
          </cell>
        </row>
        <row r="119">
          <cell r="H119">
            <v>1200</v>
          </cell>
          <cell r="I119">
            <v>960</v>
          </cell>
          <cell r="J119">
            <v>720</v>
          </cell>
          <cell r="K119">
            <v>1530</v>
          </cell>
          <cell r="L119">
            <v>1224</v>
          </cell>
          <cell r="M119">
            <v>918</v>
          </cell>
          <cell r="N119" t="str">
            <v>甲类</v>
          </cell>
          <cell r="O119" t="str">
            <v>G</v>
          </cell>
        </row>
        <row r="120">
          <cell r="B120">
            <v>331303016</v>
          </cell>
          <cell r="C120" t="str">
            <v>次广泛子宫切除术</v>
          </cell>
          <cell r="D120" t="str">
            <v>含双附件切除。</v>
          </cell>
        </row>
        <row r="120">
          <cell r="F120" t="str">
            <v>次</v>
          </cell>
        </row>
        <row r="120">
          <cell r="H120">
            <v>1200</v>
          </cell>
          <cell r="I120">
            <v>960</v>
          </cell>
          <cell r="J120">
            <v>720</v>
          </cell>
          <cell r="K120">
            <v>1530</v>
          </cell>
          <cell r="L120">
            <v>1224</v>
          </cell>
          <cell r="M120">
            <v>918</v>
          </cell>
          <cell r="N120" t="str">
            <v>甲类</v>
          </cell>
          <cell r="O120" t="str">
            <v>G</v>
          </cell>
        </row>
        <row r="121">
          <cell r="B121">
            <v>331303017</v>
          </cell>
          <cell r="C121" t="str">
            <v>广泛性子宫切除+盆腹腔淋巴结清除术</v>
          </cell>
          <cell r="D121" t="str">
            <v>含双附件切除。</v>
          </cell>
        </row>
        <row r="121">
          <cell r="F121" t="str">
            <v>次</v>
          </cell>
        </row>
        <row r="121">
          <cell r="H121">
            <v>2000</v>
          </cell>
          <cell r="I121">
            <v>1600</v>
          </cell>
          <cell r="J121">
            <v>1200</v>
          </cell>
          <cell r="K121">
            <v>2430</v>
          </cell>
          <cell r="L121">
            <v>1944</v>
          </cell>
          <cell r="M121">
            <v>1458</v>
          </cell>
          <cell r="N121" t="str">
            <v>甲类</v>
          </cell>
          <cell r="O121" t="str">
            <v>G</v>
          </cell>
        </row>
        <row r="122">
          <cell r="B122">
            <v>331304011</v>
          </cell>
          <cell r="C122" t="str">
            <v>阴道前后壁修补术</v>
          </cell>
        </row>
        <row r="122">
          <cell r="F122" t="str">
            <v>次</v>
          </cell>
        </row>
        <row r="122">
          <cell r="H122">
            <v>800</v>
          </cell>
          <cell r="I122">
            <v>640</v>
          </cell>
          <cell r="J122">
            <v>480</v>
          </cell>
          <cell r="K122">
            <v>990</v>
          </cell>
          <cell r="L122">
            <v>792</v>
          </cell>
          <cell r="M122">
            <v>594</v>
          </cell>
          <cell r="N122" t="str">
            <v>甲类</v>
          </cell>
          <cell r="O122" t="str">
            <v>G</v>
          </cell>
        </row>
        <row r="123">
          <cell r="B123">
            <v>331400001</v>
          </cell>
          <cell r="C123" t="str">
            <v>人工破膜术</v>
          </cell>
        </row>
        <row r="123">
          <cell r="F123" t="str">
            <v>次</v>
          </cell>
        </row>
        <row r="123">
          <cell r="H123">
            <v>20</v>
          </cell>
          <cell r="I123">
            <v>16</v>
          </cell>
          <cell r="J123">
            <v>12</v>
          </cell>
          <cell r="K123">
            <v>27</v>
          </cell>
          <cell r="L123">
            <v>22</v>
          </cell>
          <cell r="M123">
            <v>17</v>
          </cell>
          <cell r="N123" t="str">
            <v>甲类</v>
          </cell>
          <cell r="O123" t="str">
            <v>G</v>
          </cell>
        </row>
        <row r="124">
          <cell r="B124">
            <v>331400003</v>
          </cell>
          <cell r="C124" t="str">
            <v>双胎接生</v>
          </cell>
          <cell r="D124" t="str">
            <v>含产程观察、阴道或肛门检查、胎心监测、脐带处理、会阴裂伤修补及侧切。</v>
          </cell>
        </row>
        <row r="124">
          <cell r="F124" t="str">
            <v>次</v>
          </cell>
        </row>
        <row r="124">
          <cell r="H124">
            <v>700</v>
          </cell>
          <cell r="I124">
            <v>560</v>
          </cell>
          <cell r="J124">
            <v>420</v>
          </cell>
          <cell r="K124">
            <v>990</v>
          </cell>
          <cell r="L124">
            <v>792</v>
          </cell>
          <cell r="M124">
            <v>594</v>
          </cell>
          <cell r="N124" t="str">
            <v>甲类</v>
          </cell>
          <cell r="O124" t="str">
            <v>G</v>
          </cell>
        </row>
        <row r="125">
          <cell r="B125">
            <v>331400010</v>
          </cell>
          <cell r="C125" t="str">
            <v>手取胎盘术</v>
          </cell>
        </row>
        <row r="125">
          <cell r="F125" t="str">
            <v>次</v>
          </cell>
        </row>
        <row r="125">
          <cell r="H125">
            <v>50</v>
          </cell>
          <cell r="I125">
            <v>40</v>
          </cell>
          <cell r="J125">
            <v>30</v>
          </cell>
          <cell r="K125">
            <v>90</v>
          </cell>
          <cell r="L125">
            <v>72</v>
          </cell>
          <cell r="M125">
            <v>54</v>
          </cell>
          <cell r="N125" t="str">
            <v>甲类</v>
          </cell>
          <cell r="O125" t="str">
            <v>G</v>
          </cell>
        </row>
        <row r="126">
          <cell r="B126">
            <v>331400018</v>
          </cell>
          <cell r="C126" t="str">
            <v>子宫颈裂伤修补术</v>
          </cell>
        </row>
        <row r="126">
          <cell r="F126" t="str">
            <v>次</v>
          </cell>
        </row>
        <row r="126">
          <cell r="H126">
            <v>200</v>
          </cell>
          <cell r="I126">
            <v>160</v>
          </cell>
          <cell r="J126">
            <v>120</v>
          </cell>
          <cell r="K126">
            <v>270</v>
          </cell>
          <cell r="L126">
            <v>216</v>
          </cell>
          <cell r="M126">
            <v>162</v>
          </cell>
          <cell r="N126" t="str">
            <v>甲类</v>
          </cell>
          <cell r="O126" t="str">
            <v>G</v>
          </cell>
        </row>
        <row r="127">
          <cell r="B127">
            <v>331400019</v>
          </cell>
          <cell r="C127" t="str">
            <v>子宫颈管环扎术 (Mc-Donald)</v>
          </cell>
          <cell r="D127" t="str">
            <v>包括孕期手术。</v>
          </cell>
        </row>
        <row r="127">
          <cell r="F127" t="str">
            <v>次</v>
          </cell>
        </row>
        <row r="127">
          <cell r="H127">
            <v>180</v>
          </cell>
          <cell r="I127">
            <v>144</v>
          </cell>
          <cell r="J127">
            <v>108</v>
          </cell>
          <cell r="K127">
            <v>225</v>
          </cell>
          <cell r="L127">
            <v>180</v>
          </cell>
          <cell r="M127">
            <v>135</v>
          </cell>
          <cell r="N127" t="str">
            <v>丙类</v>
          </cell>
          <cell r="O127" t="str">
            <v>G</v>
          </cell>
        </row>
        <row r="128">
          <cell r="B128">
            <v>331501037</v>
          </cell>
          <cell r="C128" t="str">
            <v>椎管扩大成形术</v>
          </cell>
        </row>
        <row r="128">
          <cell r="F128" t="str">
            <v>次</v>
          </cell>
        </row>
        <row r="128">
          <cell r="H128">
            <v>1400</v>
          </cell>
          <cell r="I128">
            <v>1120</v>
          </cell>
          <cell r="J128">
            <v>840</v>
          </cell>
          <cell r="K128">
            <v>1890</v>
          </cell>
          <cell r="L128">
            <v>1512</v>
          </cell>
          <cell r="M128">
            <v>1134</v>
          </cell>
          <cell r="N128" t="str">
            <v>甲类</v>
          </cell>
          <cell r="O128" t="str">
            <v>G</v>
          </cell>
        </row>
        <row r="129">
          <cell r="B129">
            <v>331501038</v>
          </cell>
          <cell r="C129" t="str">
            <v>腰椎间盘突出摘除术</v>
          </cell>
          <cell r="D129" t="str">
            <v>含椎板开窗间盘切除，不含极外侧突出摘除。</v>
          </cell>
        </row>
        <row r="129">
          <cell r="F129" t="str">
            <v>次</v>
          </cell>
        </row>
        <row r="129">
          <cell r="H129">
            <v>1400</v>
          </cell>
          <cell r="I129">
            <v>1120</v>
          </cell>
          <cell r="J129">
            <v>840</v>
          </cell>
          <cell r="K129">
            <v>1890</v>
          </cell>
          <cell r="L129">
            <v>1512</v>
          </cell>
          <cell r="M129">
            <v>1134</v>
          </cell>
          <cell r="N129" t="str">
            <v>甲类</v>
          </cell>
          <cell r="O129" t="str">
            <v>G</v>
          </cell>
        </row>
        <row r="130">
          <cell r="B130">
            <v>331501046</v>
          </cell>
          <cell r="C130" t="str">
            <v>骨盆骨折切开复位内固定术</v>
          </cell>
        </row>
        <row r="130">
          <cell r="F130" t="str">
            <v>次</v>
          </cell>
        </row>
        <row r="130">
          <cell r="H130">
            <v>1600</v>
          </cell>
          <cell r="I130">
            <v>1280</v>
          </cell>
          <cell r="J130">
            <v>960</v>
          </cell>
          <cell r="K130">
            <v>2070</v>
          </cell>
          <cell r="L130">
            <v>1656</v>
          </cell>
          <cell r="M130">
            <v>1242</v>
          </cell>
          <cell r="N130" t="str">
            <v>甲类</v>
          </cell>
          <cell r="O130" t="str">
            <v>G</v>
          </cell>
        </row>
        <row r="131">
          <cell r="B131">
            <v>331501054</v>
          </cell>
          <cell r="C131" t="str">
            <v>脊柱内固定物取出术</v>
          </cell>
        </row>
        <row r="131">
          <cell r="F131" t="str">
            <v>次</v>
          </cell>
        </row>
        <row r="131">
          <cell r="H131">
            <v>1300</v>
          </cell>
          <cell r="I131">
            <v>1040</v>
          </cell>
          <cell r="J131">
            <v>780</v>
          </cell>
          <cell r="K131">
            <v>1620</v>
          </cell>
          <cell r="L131">
            <v>1296</v>
          </cell>
          <cell r="M131">
            <v>972</v>
          </cell>
          <cell r="N131" t="str">
            <v>甲类</v>
          </cell>
          <cell r="O131" t="str">
            <v>G</v>
          </cell>
        </row>
        <row r="132">
          <cell r="B132">
            <v>331507005</v>
          </cell>
          <cell r="C132" t="str">
            <v>人工全髋关节置换术</v>
          </cell>
        </row>
        <row r="132">
          <cell r="F132" t="str">
            <v>次</v>
          </cell>
        </row>
        <row r="132">
          <cell r="H132">
            <v>3100</v>
          </cell>
          <cell r="I132">
            <v>2480</v>
          </cell>
          <cell r="J132">
            <v>1260</v>
          </cell>
          <cell r="K132">
            <v>3100</v>
          </cell>
          <cell r="L132">
            <v>2480</v>
          </cell>
          <cell r="M132">
            <v>1860</v>
          </cell>
          <cell r="N132" t="str">
            <v>甲类</v>
          </cell>
          <cell r="O132" t="str">
            <v>G</v>
          </cell>
        </row>
        <row r="133">
          <cell r="B133">
            <v>331507007</v>
          </cell>
          <cell r="C133" t="str">
            <v>人工膝关节表面置换术</v>
          </cell>
        </row>
        <row r="133">
          <cell r="F133" t="str">
            <v>次</v>
          </cell>
        </row>
        <row r="133">
          <cell r="H133">
            <v>2100</v>
          </cell>
          <cell r="I133">
            <v>1680</v>
          </cell>
          <cell r="J133">
            <v>1260</v>
          </cell>
          <cell r="K133">
            <v>2610</v>
          </cell>
          <cell r="L133">
            <v>2088</v>
          </cell>
          <cell r="M133">
            <v>1566</v>
          </cell>
          <cell r="N133" t="str">
            <v>甲类</v>
          </cell>
          <cell r="O133" t="str">
            <v>G</v>
          </cell>
        </row>
        <row r="134">
          <cell r="B134">
            <v>331507008</v>
          </cell>
          <cell r="C134" t="str">
            <v>人工膝关节绞链式置换术</v>
          </cell>
        </row>
        <row r="134">
          <cell r="F134" t="str">
            <v>次</v>
          </cell>
        </row>
        <row r="134">
          <cell r="H134">
            <v>2100</v>
          </cell>
          <cell r="I134">
            <v>1680</v>
          </cell>
          <cell r="J134">
            <v>1260</v>
          </cell>
          <cell r="K134">
            <v>2610</v>
          </cell>
          <cell r="L134">
            <v>2088</v>
          </cell>
          <cell r="M134">
            <v>1566</v>
          </cell>
          <cell r="N134" t="str">
            <v>甲类</v>
          </cell>
          <cell r="O134" t="str">
            <v>G</v>
          </cell>
        </row>
        <row r="135">
          <cell r="B135">
            <v>331521029</v>
          </cell>
          <cell r="C135" t="str">
            <v>屈伸指肌腱吻合术</v>
          </cell>
        </row>
        <row r="135">
          <cell r="F135" t="str">
            <v>每根肌腱</v>
          </cell>
        </row>
        <row r="135">
          <cell r="H135">
            <v>650</v>
          </cell>
          <cell r="I135">
            <v>520</v>
          </cell>
          <cell r="J135">
            <v>300</v>
          </cell>
          <cell r="K135">
            <v>650</v>
          </cell>
          <cell r="L135">
            <v>520</v>
          </cell>
          <cell r="M135">
            <v>390</v>
          </cell>
          <cell r="N135" t="str">
            <v>甲类</v>
          </cell>
          <cell r="O135" t="str">
            <v>G</v>
          </cell>
        </row>
        <row r="136">
          <cell r="B136">
            <v>331522001</v>
          </cell>
          <cell r="C136" t="str">
            <v>骨骼肌软组织肿瘤切除术</v>
          </cell>
        </row>
        <row r="136">
          <cell r="F136" t="str">
            <v>次</v>
          </cell>
        </row>
        <row r="136">
          <cell r="H136">
            <v>650</v>
          </cell>
          <cell r="I136">
            <v>520</v>
          </cell>
          <cell r="J136">
            <v>300</v>
          </cell>
          <cell r="K136">
            <v>650</v>
          </cell>
          <cell r="L136">
            <v>520</v>
          </cell>
          <cell r="M136">
            <v>390</v>
          </cell>
          <cell r="N136" t="str">
            <v>甲类</v>
          </cell>
          <cell r="O136" t="str">
            <v>G</v>
          </cell>
        </row>
        <row r="137">
          <cell r="B137">
            <v>331601003</v>
          </cell>
          <cell r="C137" t="str">
            <v>副乳切除术</v>
          </cell>
        </row>
        <row r="137">
          <cell r="F137" t="str">
            <v>单侧</v>
          </cell>
        </row>
        <row r="137">
          <cell r="H137">
            <v>300</v>
          </cell>
          <cell r="I137">
            <v>240</v>
          </cell>
          <cell r="J137">
            <v>180</v>
          </cell>
          <cell r="K137">
            <v>360</v>
          </cell>
          <cell r="L137">
            <v>288</v>
          </cell>
          <cell r="M137">
            <v>216</v>
          </cell>
          <cell r="N137" t="str">
            <v>甲类</v>
          </cell>
          <cell r="O137" t="str">
            <v>G</v>
          </cell>
        </row>
        <row r="138">
          <cell r="B138">
            <v>331602001</v>
          </cell>
          <cell r="C138" t="str">
            <v>脓肿切开引流术</v>
          </cell>
          <cell r="D138" t="str">
            <v>包括体表、软组织感染化脓切开引流术。</v>
          </cell>
        </row>
        <row r="138">
          <cell r="F138" t="str">
            <v>次</v>
          </cell>
        </row>
        <row r="138">
          <cell r="H138">
            <v>104</v>
          </cell>
          <cell r="I138">
            <v>84</v>
          </cell>
          <cell r="J138">
            <v>48</v>
          </cell>
          <cell r="K138">
            <v>104</v>
          </cell>
          <cell r="L138">
            <v>84</v>
          </cell>
          <cell r="M138">
            <v>60</v>
          </cell>
          <cell r="N138" t="str">
            <v>甲类</v>
          </cell>
          <cell r="O138" t="str">
            <v>G</v>
          </cell>
        </row>
        <row r="139">
          <cell r="B139" t="str">
            <v>310605006a</v>
          </cell>
          <cell r="C139" t="str">
            <v>经纤支镜肺泡灌洗诊疗术</v>
          </cell>
        </row>
        <row r="139">
          <cell r="F139" t="str">
            <v>每个肺段</v>
          </cell>
        </row>
        <row r="139">
          <cell r="H139">
            <v>150</v>
          </cell>
          <cell r="I139">
            <v>127</v>
          </cell>
          <cell r="J139">
            <v>112</v>
          </cell>
          <cell r="K139">
            <v>207</v>
          </cell>
          <cell r="L139">
            <v>175</v>
          </cell>
          <cell r="M139">
            <v>155</v>
          </cell>
          <cell r="N139" t="str">
            <v>甲类</v>
          </cell>
          <cell r="O139" t="str">
            <v>E</v>
          </cell>
        </row>
        <row r="140">
          <cell r="B140" t="str">
            <v>310605006b</v>
          </cell>
          <cell r="C140" t="str">
            <v>经电子支气管镜肺泡灌洗诊疗术</v>
          </cell>
        </row>
        <row r="140">
          <cell r="F140" t="str">
            <v>每个肺段</v>
          </cell>
        </row>
        <row r="140">
          <cell r="H140">
            <v>250</v>
          </cell>
          <cell r="I140">
            <v>212</v>
          </cell>
          <cell r="J140">
            <v>187</v>
          </cell>
          <cell r="K140">
            <v>297</v>
          </cell>
          <cell r="L140">
            <v>252</v>
          </cell>
          <cell r="M140">
            <v>222</v>
          </cell>
          <cell r="N140" t="str">
            <v>乙类</v>
          </cell>
          <cell r="O140" t="str">
            <v>E</v>
          </cell>
        </row>
        <row r="141">
          <cell r="B141" t="str">
            <v>310905001a</v>
          </cell>
          <cell r="C141" t="str">
            <v>腹腔穿刺术</v>
          </cell>
          <cell r="D141" t="str">
            <v>含抽腹水、抽液、注药、活检。</v>
          </cell>
        </row>
        <row r="141">
          <cell r="F141" t="str">
            <v>次</v>
          </cell>
        </row>
        <row r="141">
          <cell r="H141">
            <v>50</v>
          </cell>
          <cell r="I141">
            <v>42</v>
          </cell>
          <cell r="J141">
            <v>37</v>
          </cell>
          <cell r="K141">
            <v>81</v>
          </cell>
          <cell r="L141">
            <v>68</v>
          </cell>
          <cell r="M141">
            <v>60</v>
          </cell>
          <cell r="N141" t="str">
            <v>甲类</v>
          </cell>
          <cell r="O141" t="str">
            <v>E</v>
          </cell>
        </row>
        <row r="142">
          <cell r="B142" t="str">
            <v>310905001b</v>
          </cell>
          <cell r="C142" t="str">
            <v>腹腔穿刺灌洗术</v>
          </cell>
          <cell r="D142" t="str">
            <v>含穿刺、放腹水。</v>
          </cell>
        </row>
        <row r="142">
          <cell r="F142" t="str">
            <v>次</v>
          </cell>
        </row>
        <row r="142">
          <cell r="H142">
            <v>60</v>
          </cell>
          <cell r="I142">
            <v>51</v>
          </cell>
          <cell r="J142">
            <v>45</v>
          </cell>
          <cell r="K142">
            <v>90</v>
          </cell>
          <cell r="L142">
            <v>76</v>
          </cell>
          <cell r="M142">
            <v>67</v>
          </cell>
          <cell r="N142" t="str">
            <v>甲类</v>
          </cell>
          <cell r="O142" t="str">
            <v>E</v>
          </cell>
        </row>
        <row r="143">
          <cell r="B143" t="str">
            <v>310905001c</v>
          </cell>
          <cell r="C143" t="str">
            <v>腹腔穿刺置管术</v>
          </cell>
          <cell r="D143" t="str">
            <v>含穿刺、置管、灌洗、持续引流；包括腹腔闭式引流。</v>
          </cell>
        </row>
        <row r="143">
          <cell r="F143" t="str">
            <v>次</v>
          </cell>
          <cell r="G143" t="str">
            <v>不得另收引流装置材料费。</v>
          </cell>
          <cell r="H143">
            <v>90</v>
          </cell>
          <cell r="I143">
            <v>76</v>
          </cell>
          <cell r="J143">
            <v>67</v>
          </cell>
          <cell r="K143">
            <v>117</v>
          </cell>
          <cell r="L143">
            <v>99</v>
          </cell>
          <cell r="M143">
            <v>87</v>
          </cell>
          <cell r="N143" t="str">
            <v>甲类</v>
          </cell>
          <cell r="O143" t="str">
            <v>E</v>
          </cell>
        </row>
        <row r="144">
          <cell r="B144" t="str">
            <v>311000015d</v>
          </cell>
          <cell r="C144" t="str">
            <v>肾穿刺活检术</v>
          </cell>
          <cell r="D144" t="str">
            <v>指肾实质性病灶穿刺活检；含穿刺。</v>
          </cell>
          <cell r="E144" t="str">
            <v>活检针</v>
          </cell>
          <cell r="F144" t="str">
            <v>单侧</v>
          </cell>
        </row>
        <row r="144">
          <cell r="H144">
            <v>120</v>
          </cell>
          <cell r="I144">
            <v>102</v>
          </cell>
          <cell r="J144">
            <v>90</v>
          </cell>
          <cell r="K144">
            <v>153</v>
          </cell>
          <cell r="L144">
            <v>130</v>
          </cell>
          <cell r="M144">
            <v>115</v>
          </cell>
          <cell r="N144" t="str">
            <v>甲类</v>
          </cell>
          <cell r="O144" t="str">
            <v>E</v>
          </cell>
        </row>
        <row r="145">
          <cell r="B145" t="str">
            <v>311000019a</v>
          </cell>
          <cell r="C145" t="str">
            <v>经皮肾盂镜取石术</v>
          </cell>
        </row>
        <row r="145">
          <cell r="F145" t="str">
            <v>次</v>
          </cell>
        </row>
        <row r="145">
          <cell r="H145">
            <v>900</v>
          </cell>
          <cell r="I145">
            <v>765</v>
          </cell>
          <cell r="J145">
            <v>675</v>
          </cell>
          <cell r="K145">
            <v>1080</v>
          </cell>
          <cell r="L145">
            <v>918</v>
          </cell>
          <cell r="M145">
            <v>810</v>
          </cell>
          <cell r="N145" t="str">
            <v>乙类</v>
          </cell>
          <cell r="O145" t="str">
            <v>E</v>
          </cell>
        </row>
        <row r="146">
          <cell r="B146" t="str">
            <v>311201023a</v>
          </cell>
          <cell r="C146" t="str">
            <v>产前检查</v>
          </cell>
          <cell r="D146" t="str">
            <v>含测量体重、宫高、腹围、血压、胎心、骨盆内外口测量等；不含化验检查和超声检查。</v>
          </cell>
        </row>
        <row r="146">
          <cell r="F146" t="str">
            <v>次</v>
          </cell>
        </row>
        <row r="146">
          <cell r="H146">
            <v>10</v>
          </cell>
          <cell r="I146">
            <v>10</v>
          </cell>
          <cell r="J146">
            <v>10</v>
          </cell>
          <cell r="K146">
            <v>13</v>
          </cell>
          <cell r="L146">
            <v>13</v>
          </cell>
          <cell r="M146">
            <v>13</v>
          </cell>
          <cell r="N146" t="str">
            <v>丙类</v>
          </cell>
          <cell r="O146" t="str">
            <v>D</v>
          </cell>
        </row>
        <row r="147">
          <cell r="B147" t="str">
            <v>311201023b</v>
          </cell>
          <cell r="C147" t="str">
            <v>妇检</v>
          </cell>
          <cell r="D147" t="str">
            <v>指使用一次性窥器进行的检查；含妇检材料。</v>
          </cell>
        </row>
        <row r="147">
          <cell r="F147" t="str">
            <v>次</v>
          </cell>
        </row>
        <row r="147">
          <cell r="H147">
            <v>5</v>
          </cell>
          <cell r="I147">
            <v>5</v>
          </cell>
          <cell r="J147">
            <v>5</v>
          </cell>
          <cell r="K147">
            <v>6</v>
          </cell>
          <cell r="L147">
            <v>6</v>
          </cell>
          <cell r="M147">
            <v>6</v>
          </cell>
          <cell r="N147" t="str">
            <v>甲类</v>
          </cell>
          <cell r="O147" t="str">
            <v>D</v>
          </cell>
        </row>
        <row r="148">
          <cell r="B148" t="str">
            <v>311201048a</v>
          </cell>
          <cell r="C148" t="str">
            <v>宫内节育器放置术</v>
          </cell>
        </row>
        <row r="148">
          <cell r="F148" t="str">
            <v>次</v>
          </cell>
        </row>
        <row r="148">
          <cell r="H148" t="str">
            <v>40</v>
          </cell>
          <cell r="I148" t="str">
            <v>34</v>
          </cell>
          <cell r="J148" t="str">
            <v>30</v>
          </cell>
          <cell r="K148">
            <v>45</v>
          </cell>
          <cell r="L148">
            <v>38</v>
          </cell>
          <cell r="M148">
            <v>34</v>
          </cell>
          <cell r="N148" t="str">
            <v>丙类</v>
          </cell>
          <cell r="O148" t="str">
            <v>E</v>
          </cell>
        </row>
        <row r="149">
          <cell r="B149" t="str">
            <v>311201048b</v>
          </cell>
          <cell r="C149" t="str">
            <v>宫内节育器取出术</v>
          </cell>
        </row>
        <row r="149">
          <cell r="F149" t="str">
            <v>次</v>
          </cell>
        </row>
        <row r="149">
          <cell r="H149" t="str">
            <v>40</v>
          </cell>
          <cell r="I149" t="str">
            <v>34</v>
          </cell>
          <cell r="J149" t="str">
            <v>30</v>
          </cell>
          <cell r="K149">
            <v>45</v>
          </cell>
          <cell r="L149">
            <v>38</v>
          </cell>
          <cell r="M149">
            <v>34</v>
          </cell>
          <cell r="N149" t="str">
            <v>丙类</v>
          </cell>
          <cell r="O149" t="str">
            <v>E</v>
          </cell>
        </row>
        <row r="150">
          <cell r="B150" t="str">
            <v>311201048c</v>
          </cell>
          <cell r="C150" t="str">
            <v>宫内节育器放置术(双子宫)</v>
          </cell>
        </row>
        <row r="150">
          <cell r="F150" t="str">
            <v>次</v>
          </cell>
        </row>
        <row r="150">
          <cell r="H150" t="str">
            <v>70</v>
          </cell>
          <cell r="I150" t="str">
            <v>59</v>
          </cell>
          <cell r="J150" t="str">
            <v>52</v>
          </cell>
          <cell r="K150">
            <v>81</v>
          </cell>
          <cell r="L150">
            <v>68</v>
          </cell>
          <cell r="M150">
            <v>60</v>
          </cell>
          <cell r="N150" t="str">
            <v>丙类</v>
          </cell>
          <cell r="O150" t="str">
            <v>E</v>
          </cell>
        </row>
        <row r="151">
          <cell r="B151" t="str">
            <v>311201048d</v>
          </cell>
          <cell r="C151" t="str">
            <v>宫内节育器取出术(双子宫)</v>
          </cell>
        </row>
        <row r="151">
          <cell r="F151" t="str">
            <v>次</v>
          </cell>
        </row>
        <row r="151">
          <cell r="H151" t="str">
            <v>70</v>
          </cell>
          <cell r="I151" t="str">
            <v>59</v>
          </cell>
          <cell r="J151" t="str">
            <v>52</v>
          </cell>
          <cell r="K151">
            <v>81</v>
          </cell>
          <cell r="L151">
            <v>68</v>
          </cell>
          <cell r="M151">
            <v>60</v>
          </cell>
          <cell r="N151" t="str">
            <v>丙类</v>
          </cell>
          <cell r="O151" t="str">
            <v>E</v>
          </cell>
        </row>
        <row r="152">
          <cell r="B152" t="str">
            <v>311400056a</v>
          </cell>
          <cell r="C152" t="str">
            <v>烧伤换药(烧伤面积≥50%)</v>
          </cell>
        </row>
        <row r="152">
          <cell r="F152" t="str">
            <v>1%体表面积</v>
          </cell>
        </row>
        <row r="152">
          <cell r="H152">
            <v>8</v>
          </cell>
          <cell r="I152">
            <v>6.8</v>
          </cell>
          <cell r="J152">
            <v>6</v>
          </cell>
          <cell r="K152">
            <v>14</v>
          </cell>
          <cell r="L152">
            <v>12</v>
          </cell>
          <cell r="M152">
            <v>10</v>
          </cell>
          <cell r="N152" t="str">
            <v>甲类</v>
          </cell>
          <cell r="O152" t="str">
            <v>E</v>
          </cell>
        </row>
        <row r="153">
          <cell r="B153" t="str">
            <v>311400056b</v>
          </cell>
          <cell r="C153" t="str">
            <v>烧伤换药(烧伤面积≥30%,＜50%)</v>
          </cell>
        </row>
        <row r="153">
          <cell r="F153" t="str">
            <v>1%体表面积</v>
          </cell>
        </row>
        <row r="153">
          <cell r="H153">
            <v>10</v>
          </cell>
          <cell r="I153">
            <v>8.5</v>
          </cell>
          <cell r="J153">
            <v>7.5</v>
          </cell>
          <cell r="K153">
            <v>18</v>
          </cell>
          <cell r="L153">
            <v>15</v>
          </cell>
          <cell r="M153">
            <v>13</v>
          </cell>
          <cell r="N153" t="str">
            <v>甲类</v>
          </cell>
          <cell r="O153" t="str">
            <v>E</v>
          </cell>
        </row>
        <row r="154">
          <cell r="B154" t="str">
            <v>311400056c</v>
          </cell>
          <cell r="C154" t="str">
            <v>烧伤换药(烧伤面积≥10%,＜30%)</v>
          </cell>
        </row>
        <row r="154">
          <cell r="F154" t="str">
            <v>1%体表面积</v>
          </cell>
        </row>
        <row r="154">
          <cell r="H154">
            <v>12</v>
          </cell>
          <cell r="I154">
            <v>10</v>
          </cell>
          <cell r="J154">
            <v>9</v>
          </cell>
          <cell r="K154">
            <v>21</v>
          </cell>
          <cell r="L154">
            <v>18</v>
          </cell>
          <cell r="M154">
            <v>16</v>
          </cell>
          <cell r="N154" t="str">
            <v>甲类</v>
          </cell>
          <cell r="O154" t="str">
            <v>E</v>
          </cell>
        </row>
        <row r="155">
          <cell r="B155" t="str">
            <v>311400056d</v>
          </cell>
          <cell r="C155" t="str">
            <v>烧伤换药(烧伤面积＜10%)</v>
          </cell>
        </row>
        <row r="155">
          <cell r="F155" t="str">
            <v>1%体表面积</v>
          </cell>
        </row>
        <row r="155">
          <cell r="H155">
            <v>15</v>
          </cell>
          <cell r="I155">
            <v>12</v>
          </cell>
          <cell r="J155">
            <v>11</v>
          </cell>
          <cell r="K155">
            <v>27</v>
          </cell>
          <cell r="L155">
            <v>23</v>
          </cell>
          <cell r="M155">
            <v>20</v>
          </cell>
          <cell r="N155" t="str">
            <v>甲类</v>
          </cell>
          <cell r="O155" t="str">
            <v>E</v>
          </cell>
        </row>
        <row r="156">
          <cell r="B156" t="str">
            <v>320100010a</v>
          </cell>
          <cell r="C156" t="str">
            <v>经皮选择性中心静脉置管术</v>
          </cell>
        </row>
        <row r="156">
          <cell r="E156" t="str">
            <v>中心静脉套件</v>
          </cell>
          <cell r="F156" t="str">
            <v>次</v>
          </cell>
        </row>
        <row r="156">
          <cell r="H156">
            <v>70</v>
          </cell>
          <cell r="I156">
            <v>70</v>
          </cell>
          <cell r="J156">
            <v>70</v>
          </cell>
          <cell r="K156">
            <v>90</v>
          </cell>
          <cell r="L156">
            <v>90</v>
          </cell>
          <cell r="M156">
            <v>90</v>
          </cell>
          <cell r="N156" t="str">
            <v>甲类</v>
          </cell>
          <cell r="O156" t="str">
            <v>E</v>
          </cell>
        </row>
        <row r="157">
          <cell r="B157" t="str">
            <v>320100010b</v>
          </cell>
          <cell r="C157" t="str">
            <v>经皮选择性深静脉置管术</v>
          </cell>
          <cell r="D157" t="str">
            <v>指中心静脉以外的其他深静脉穿刺置管。</v>
          </cell>
          <cell r="E157" t="str">
            <v>深静脉穿刺套件</v>
          </cell>
          <cell r="F157" t="str">
            <v>次</v>
          </cell>
        </row>
        <row r="157">
          <cell r="H157">
            <v>50</v>
          </cell>
          <cell r="I157">
            <v>50</v>
          </cell>
          <cell r="J157">
            <v>50</v>
          </cell>
          <cell r="K157">
            <v>72</v>
          </cell>
          <cell r="L157">
            <v>72</v>
          </cell>
          <cell r="M157">
            <v>72</v>
          </cell>
          <cell r="N157" t="str">
            <v>甲类</v>
          </cell>
          <cell r="O157" t="str">
            <v>E</v>
          </cell>
        </row>
        <row r="158">
          <cell r="B158" t="str">
            <v>320100010c</v>
          </cell>
          <cell r="C158" t="str">
            <v>经皮选择性浅静脉置管术</v>
          </cell>
        </row>
        <row r="158">
          <cell r="E158" t="str">
            <v>静脉留置针</v>
          </cell>
          <cell r="F158" t="str">
            <v>次</v>
          </cell>
        </row>
        <row r="158">
          <cell r="H158">
            <v>5</v>
          </cell>
          <cell r="I158">
            <v>5</v>
          </cell>
          <cell r="J158">
            <v>5</v>
          </cell>
          <cell r="K158">
            <v>6</v>
          </cell>
          <cell r="L158">
            <v>6</v>
          </cell>
          <cell r="M158">
            <v>6</v>
          </cell>
          <cell r="N158" t="str">
            <v>甲类</v>
          </cell>
          <cell r="O158" t="str">
            <v>E</v>
          </cell>
        </row>
        <row r="159">
          <cell r="B159" t="str">
            <v>330100002a</v>
          </cell>
          <cell r="C159" t="str">
            <v>神经阻滞麻醉(深部神经干)</v>
          </cell>
          <cell r="D159" t="str">
            <v>包括颈丛、臂丛、星状神经等深部神经丛阻滞麻醉。</v>
          </cell>
        </row>
        <row r="159">
          <cell r="F159" t="str">
            <v>次</v>
          </cell>
        </row>
        <row r="159">
          <cell r="H159">
            <v>100</v>
          </cell>
          <cell r="I159">
            <v>95</v>
          </cell>
          <cell r="J159">
            <v>90</v>
          </cell>
          <cell r="K159">
            <v>135</v>
          </cell>
          <cell r="L159">
            <v>128</v>
          </cell>
          <cell r="M159">
            <v>121</v>
          </cell>
          <cell r="N159" t="str">
            <v>甲类</v>
          </cell>
          <cell r="O159" t="str">
            <v>G</v>
          </cell>
        </row>
        <row r="160">
          <cell r="B160" t="str">
            <v>330100002b</v>
          </cell>
          <cell r="C160" t="str">
            <v>神经阻滞麻醉(外周神经)</v>
          </cell>
          <cell r="D160" t="str">
            <v>包括上颌神经、下颌神经、眶下神经等阻滞麻醉；包括肉毒杆菌素外周神经注射。</v>
          </cell>
          <cell r="E160" t="str">
            <v>肉毒杆菌素</v>
          </cell>
          <cell r="F160" t="str">
            <v>次</v>
          </cell>
        </row>
        <row r="160">
          <cell r="H160">
            <v>30</v>
          </cell>
          <cell r="I160">
            <v>28</v>
          </cell>
          <cell r="J160">
            <v>27</v>
          </cell>
          <cell r="K160">
            <v>36</v>
          </cell>
          <cell r="L160">
            <v>33</v>
          </cell>
          <cell r="M160">
            <v>32</v>
          </cell>
          <cell r="N160" t="str">
            <v>甲类</v>
          </cell>
          <cell r="O160" t="str">
            <v>G</v>
          </cell>
        </row>
        <row r="161">
          <cell r="B161" t="str">
            <v>330201001a</v>
          </cell>
          <cell r="C161" t="str">
            <v>头皮肿物切除术(直径小于等于4cm)</v>
          </cell>
        </row>
        <row r="161">
          <cell r="F161" t="str">
            <v>次</v>
          </cell>
        </row>
        <row r="161">
          <cell r="H161">
            <v>200</v>
          </cell>
          <cell r="I161">
            <v>160</v>
          </cell>
          <cell r="J161">
            <v>120</v>
          </cell>
          <cell r="K161">
            <v>270</v>
          </cell>
          <cell r="L161">
            <v>216</v>
          </cell>
          <cell r="M161">
            <v>162</v>
          </cell>
          <cell r="N161" t="str">
            <v>甲类</v>
          </cell>
          <cell r="O161" t="str">
            <v>G</v>
          </cell>
        </row>
        <row r="162">
          <cell r="B162" t="str">
            <v>330201001b</v>
          </cell>
          <cell r="C162" t="str">
            <v>头皮肿物切除术(直径大于4cm)</v>
          </cell>
        </row>
        <row r="162">
          <cell r="F162" t="str">
            <v>次</v>
          </cell>
        </row>
        <row r="162">
          <cell r="H162">
            <v>300</v>
          </cell>
          <cell r="I162">
            <v>240</v>
          </cell>
          <cell r="J162">
            <v>180</v>
          </cell>
          <cell r="K162">
            <v>360</v>
          </cell>
          <cell r="L162">
            <v>288</v>
          </cell>
          <cell r="M162">
            <v>216</v>
          </cell>
          <cell r="N162" t="str">
            <v>甲类</v>
          </cell>
          <cell r="O162" t="str">
            <v>G</v>
          </cell>
        </row>
        <row r="163">
          <cell r="B163" t="str">
            <v>330201024f</v>
          </cell>
          <cell r="C163" t="str">
            <v>幕上深部病变切除术（岛叶肿瘤）</v>
          </cell>
        </row>
        <row r="163">
          <cell r="F163" t="str">
            <v>次</v>
          </cell>
        </row>
        <row r="163">
          <cell r="H163">
            <v>2700</v>
          </cell>
          <cell r="I163">
            <v>2160</v>
          </cell>
          <cell r="J163">
            <v>1620</v>
          </cell>
          <cell r="K163">
            <v>3600</v>
          </cell>
          <cell r="L163">
            <v>3240</v>
          </cell>
          <cell r="M163">
            <v>2916</v>
          </cell>
          <cell r="N163" t="str">
            <v>甲类</v>
          </cell>
          <cell r="O163" t="str">
            <v>G</v>
          </cell>
        </row>
        <row r="164">
          <cell r="B164" t="str">
            <v>330203001a</v>
          </cell>
          <cell r="C164" t="str">
            <v>颅内巨大动脉瘤夹闭切除术(1个动脉瘤)</v>
          </cell>
        </row>
        <row r="164">
          <cell r="F164" t="str">
            <v>次</v>
          </cell>
        </row>
        <row r="164">
          <cell r="H164">
            <v>3000</v>
          </cell>
          <cell r="I164">
            <v>2400</v>
          </cell>
          <cell r="J164">
            <v>1800</v>
          </cell>
          <cell r="K164">
            <v>4500</v>
          </cell>
          <cell r="L164">
            <v>3800</v>
          </cell>
          <cell r="M164">
            <v>3100</v>
          </cell>
          <cell r="N164" t="str">
            <v>甲类</v>
          </cell>
          <cell r="O164" t="str">
            <v>G</v>
          </cell>
        </row>
        <row r="165">
          <cell r="B165" t="str">
            <v>330203001b</v>
          </cell>
          <cell r="C165" t="str">
            <v>颅内巨大动脉瘤夹闭切除术（2个及以上动脉瘤)</v>
          </cell>
          <cell r="D165" t="str">
            <v>指一次夹闭切除2个及以上动脉瘤。</v>
          </cell>
        </row>
        <row r="165">
          <cell r="F165" t="str">
            <v>次</v>
          </cell>
        </row>
        <row r="165">
          <cell r="H165">
            <v>4000</v>
          </cell>
          <cell r="I165">
            <v>3200</v>
          </cell>
          <cell r="J165">
            <v>2400</v>
          </cell>
          <cell r="K165">
            <v>5000</v>
          </cell>
          <cell r="L165">
            <v>4300</v>
          </cell>
          <cell r="M165">
            <v>3600</v>
          </cell>
          <cell r="N165" t="str">
            <v>甲类</v>
          </cell>
          <cell r="O165" t="str">
            <v>G</v>
          </cell>
        </row>
        <row r="166">
          <cell r="B166" t="str">
            <v>330203002b</v>
          </cell>
          <cell r="C166" t="str">
            <v>颅内动脉瘤夹闭术（2个及以上动脉瘤)</v>
          </cell>
        </row>
        <row r="166">
          <cell r="F166" t="str">
            <v>次</v>
          </cell>
        </row>
        <row r="166">
          <cell r="H166">
            <v>3200</v>
          </cell>
          <cell r="I166">
            <v>2560</v>
          </cell>
          <cell r="J166">
            <v>1920</v>
          </cell>
          <cell r="K166">
            <v>4600</v>
          </cell>
          <cell r="L166">
            <v>3600</v>
          </cell>
          <cell r="M166">
            <v>2600</v>
          </cell>
          <cell r="N166" t="str">
            <v>甲类</v>
          </cell>
          <cell r="O166" t="str">
            <v>G</v>
          </cell>
        </row>
        <row r="167">
          <cell r="B167" t="str">
            <v>3302a</v>
          </cell>
          <cell r="C167" t="str">
            <v>显微镜使用费(神经系统手术)</v>
          </cell>
        </row>
        <row r="167">
          <cell r="F167" t="str">
            <v>每例</v>
          </cell>
          <cell r="G167" t="str">
            <v>使用该镜手术时加收。</v>
          </cell>
          <cell r="H167">
            <v>250</v>
          </cell>
          <cell r="I167">
            <v>250</v>
          </cell>
          <cell r="J167">
            <v>250</v>
          </cell>
          <cell r="K167">
            <v>315</v>
          </cell>
          <cell r="L167">
            <v>315</v>
          </cell>
          <cell r="M167">
            <v>315</v>
          </cell>
          <cell r="N167" t="str">
            <v>甲类</v>
          </cell>
          <cell r="O167" t="str">
            <v>G</v>
          </cell>
        </row>
        <row r="168">
          <cell r="B168" t="str">
            <v>3302b</v>
          </cell>
          <cell r="C168" t="str">
            <v>颅内镜使用费</v>
          </cell>
        </row>
        <row r="168">
          <cell r="F168" t="str">
            <v>每例</v>
          </cell>
          <cell r="G168" t="str">
            <v>使用该镜手术时加收。</v>
          </cell>
          <cell r="H168">
            <v>200</v>
          </cell>
          <cell r="I168">
            <v>200</v>
          </cell>
          <cell r="J168">
            <v>200</v>
          </cell>
          <cell r="K168">
            <v>270</v>
          </cell>
          <cell r="L168">
            <v>270</v>
          </cell>
          <cell r="M168">
            <v>270</v>
          </cell>
          <cell r="N168" t="str">
            <v>甲类</v>
          </cell>
          <cell r="O168" t="str">
            <v>G</v>
          </cell>
        </row>
        <row r="169">
          <cell r="B169" t="str">
            <v>330403006b</v>
          </cell>
          <cell r="C169" t="str">
            <v>麦粒肿切开术</v>
          </cell>
        </row>
        <row r="169">
          <cell r="F169" t="str">
            <v>次</v>
          </cell>
        </row>
        <row r="169">
          <cell r="H169">
            <v>50</v>
          </cell>
          <cell r="I169">
            <v>40</v>
          </cell>
          <cell r="J169">
            <v>30</v>
          </cell>
          <cell r="K169">
            <v>54</v>
          </cell>
          <cell r="L169">
            <v>43</v>
          </cell>
          <cell r="M169">
            <v>32</v>
          </cell>
          <cell r="N169" t="str">
            <v>甲类</v>
          </cell>
          <cell r="O169" t="str">
            <v>G</v>
          </cell>
        </row>
        <row r="170">
          <cell r="B170" t="str">
            <v>330610001a</v>
          </cell>
          <cell r="C170" t="str">
            <v>扁桃体切除术</v>
          </cell>
        </row>
        <row r="170">
          <cell r="F170" t="str">
            <v>次</v>
          </cell>
        </row>
        <row r="170">
          <cell r="H170">
            <v>300</v>
          </cell>
          <cell r="I170">
            <v>240</v>
          </cell>
          <cell r="J170">
            <v>180</v>
          </cell>
          <cell r="K170">
            <v>360</v>
          </cell>
          <cell r="L170">
            <v>288</v>
          </cell>
          <cell r="M170">
            <v>216</v>
          </cell>
          <cell r="N170" t="str">
            <v>甲类</v>
          </cell>
          <cell r="O170" t="str">
            <v>G</v>
          </cell>
        </row>
        <row r="171">
          <cell r="B171" t="str">
            <v>330610001b</v>
          </cell>
          <cell r="C171" t="str">
            <v>扁桃残体切除术</v>
          </cell>
        </row>
        <row r="171">
          <cell r="F171" t="str">
            <v>次</v>
          </cell>
        </row>
        <row r="171">
          <cell r="H171">
            <v>300</v>
          </cell>
          <cell r="I171">
            <v>240</v>
          </cell>
          <cell r="J171">
            <v>180</v>
          </cell>
          <cell r="K171">
            <v>360</v>
          </cell>
          <cell r="L171">
            <v>288</v>
          </cell>
          <cell r="M171">
            <v>216</v>
          </cell>
          <cell r="N171" t="str">
            <v>甲类</v>
          </cell>
          <cell r="O171" t="str">
            <v>G</v>
          </cell>
        </row>
        <row r="172">
          <cell r="B172" t="str">
            <v>330701022b</v>
          </cell>
          <cell r="C172" t="str">
            <v>咽良性肿瘤切除术</v>
          </cell>
        </row>
        <row r="172">
          <cell r="F172" t="str">
            <v>次</v>
          </cell>
        </row>
        <row r="172">
          <cell r="H172">
            <v>800</v>
          </cell>
          <cell r="I172">
            <v>640</v>
          </cell>
          <cell r="J172">
            <v>480</v>
          </cell>
          <cell r="K172">
            <v>990</v>
          </cell>
          <cell r="L172">
            <v>792</v>
          </cell>
          <cell r="M172">
            <v>594</v>
          </cell>
          <cell r="N172" t="str">
            <v>甲类</v>
          </cell>
          <cell r="O172" t="str">
            <v>G</v>
          </cell>
        </row>
        <row r="173">
          <cell r="B173" t="str">
            <v>330701022c</v>
          </cell>
          <cell r="C173" t="str">
            <v>喉良性肿瘤切除术(经支撑喉镜)</v>
          </cell>
        </row>
        <row r="173">
          <cell r="F173" t="str">
            <v>次</v>
          </cell>
          <cell r="G173" t="str">
            <v>不得另收内镜使用费。</v>
          </cell>
          <cell r="H173">
            <v>1200</v>
          </cell>
          <cell r="I173">
            <v>960</v>
          </cell>
          <cell r="J173">
            <v>720</v>
          </cell>
          <cell r="K173">
            <v>1200</v>
          </cell>
          <cell r="L173">
            <v>960</v>
          </cell>
          <cell r="M173">
            <v>768</v>
          </cell>
          <cell r="N173" t="str">
            <v>甲类</v>
          </cell>
          <cell r="O173" t="str">
            <v>G</v>
          </cell>
        </row>
        <row r="174">
          <cell r="B174" t="str">
            <v>330702002a</v>
          </cell>
          <cell r="C174" t="str">
            <v>肺癌根治术(单侧)</v>
          </cell>
        </row>
        <row r="174">
          <cell r="F174" t="str">
            <v>次</v>
          </cell>
        </row>
        <row r="174">
          <cell r="H174">
            <v>3300</v>
          </cell>
          <cell r="I174">
            <v>2640</v>
          </cell>
          <cell r="J174">
            <v>1980</v>
          </cell>
          <cell r="K174">
            <v>3300</v>
          </cell>
          <cell r="L174">
            <v>2640</v>
          </cell>
          <cell r="M174">
            <v>2112</v>
          </cell>
          <cell r="N174" t="str">
            <v>甲类</v>
          </cell>
          <cell r="O174" t="str">
            <v>G</v>
          </cell>
        </row>
        <row r="175">
          <cell r="B175" t="str">
            <v>330702005a</v>
          </cell>
          <cell r="C175" t="str">
            <v>肺楔形切除术（单侧）</v>
          </cell>
        </row>
        <row r="175">
          <cell r="F175" t="str">
            <v>次</v>
          </cell>
        </row>
        <row r="175">
          <cell r="H175">
            <v>2100</v>
          </cell>
          <cell r="I175">
            <v>1680</v>
          </cell>
          <cell r="J175">
            <v>1260</v>
          </cell>
          <cell r="K175">
            <v>2100</v>
          </cell>
          <cell r="L175">
            <v>1680</v>
          </cell>
          <cell r="M175">
            <v>1344</v>
          </cell>
          <cell r="N175" t="str">
            <v>甲类</v>
          </cell>
          <cell r="O175" t="str">
            <v>G</v>
          </cell>
        </row>
        <row r="176">
          <cell r="B176" t="str">
            <v>330702005b</v>
          </cell>
          <cell r="C176" t="str">
            <v>肺楔形切除术(双侧)</v>
          </cell>
        </row>
        <row r="176">
          <cell r="F176" t="str">
            <v>次</v>
          </cell>
        </row>
        <row r="176">
          <cell r="H176">
            <v>2250</v>
          </cell>
          <cell r="I176">
            <v>1800</v>
          </cell>
          <cell r="J176">
            <v>1350</v>
          </cell>
          <cell r="K176">
            <v>2700</v>
          </cell>
          <cell r="L176">
            <v>2160</v>
          </cell>
          <cell r="M176">
            <v>1620</v>
          </cell>
          <cell r="N176" t="str">
            <v>甲类</v>
          </cell>
          <cell r="O176" t="str">
            <v>G</v>
          </cell>
        </row>
        <row r="177">
          <cell r="B177" t="str">
            <v>330804054a</v>
          </cell>
          <cell r="C177" t="str">
            <v>动静脉人工内瘘成形术</v>
          </cell>
        </row>
        <row r="177">
          <cell r="F177" t="str">
            <v>次</v>
          </cell>
        </row>
        <row r="177">
          <cell r="H177">
            <v>1500</v>
          </cell>
          <cell r="I177">
            <v>1200</v>
          </cell>
          <cell r="J177">
            <v>600</v>
          </cell>
          <cell r="K177">
            <v>1500</v>
          </cell>
          <cell r="L177">
            <v>1200</v>
          </cell>
          <cell r="M177">
            <v>960</v>
          </cell>
          <cell r="N177" t="str">
            <v>甲类</v>
          </cell>
          <cell r="O177" t="str">
            <v>G</v>
          </cell>
        </row>
        <row r="178">
          <cell r="B178" t="str">
            <v>330804054b</v>
          </cell>
          <cell r="C178" t="str">
            <v>原部位的动、静脉吻合</v>
          </cell>
        </row>
        <row r="178">
          <cell r="F178" t="str">
            <v>次</v>
          </cell>
        </row>
        <row r="178">
          <cell r="H178">
            <v>1000</v>
          </cell>
          <cell r="I178">
            <v>800</v>
          </cell>
          <cell r="J178">
            <v>600</v>
          </cell>
          <cell r="K178">
            <v>1260</v>
          </cell>
          <cell r="L178">
            <v>1008</v>
          </cell>
          <cell r="M178">
            <v>756</v>
          </cell>
          <cell r="N178" t="str">
            <v>甲类</v>
          </cell>
          <cell r="O178" t="str">
            <v>G</v>
          </cell>
        </row>
        <row r="179">
          <cell r="B179" t="str">
            <v>331002004a</v>
          </cell>
          <cell r="C179" t="str">
            <v>远端胃大部切除术+胃、十二指肠吻合术</v>
          </cell>
        </row>
        <row r="179">
          <cell r="F179" t="str">
            <v>次</v>
          </cell>
        </row>
        <row r="179">
          <cell r="H179">
            <v>1600</v>
          </cell>
          <cell r="I179">
            <v>1280</v>
          </cell>
          <cell r="J179">
            <v>960</v>
          </cell>
          <cell r="K179">
            <v>1980</v>
          </cell>
          <cell r="L179">
            <v>1584</v>
          </cell>
          <cell r="M179">
            <v>1188</v>
          </cell>
          <cell r="N179" t="str">
            <v>甲类</v>
          </cell>
          <cell r="O179" t="str">
            <v>G</v>
          </cell>
        </row>
        <row r="180">
          <cell r="B180" t="str">
            <v>331006001b</v>
          </cell>
          <cell r="C180" t="str">
            <v>Roux-y肠吻合术</v>
          </cell>
        </row>
        <row r="180">
          <cell r="F180" t="str">
            <v>次</v>
          </cell>
        </row>
        <row r="180">
          <cell r="H180">
            <v>1800</v>
          </cell>
          <cell r="I180">
            <v>1440</v>
          </cell>
          <cell r="J180">
            <v>720</v>
          </cell>
          <cell r="K180">
            <v>1800</v>
          </cell>
          <cell r="L180">
            <v>1440</v>
          </cell>
          <cell r="M180">
            <v>1080</v>
          </cell>
          <cell r="N180" t="str">
            <v>甲类</v>
          </cell>
          <cell r="O180" t="str">
            <v>G</v>
          </cell>
        </row>
        <row r="181">
          <cell r="B181" t="str">
            <v>331006011a</v>
          </cell>
          <cell r="C181" t="str">
            <v>胆总管探查T管引流术</v>
          </cell>
        </row>
        <row r="181">
          <cell r="F181" t="str">
            <v>次</v>
          </cell>
        </row>
        <row r="181">
          <cell r="H181">
            <v>1100</v>
          </cell>
          <cell r="I181">
            <v>880</v>
          </cell>
          <cell r="J181">
            <v>660</v>
          </cell>
          <cell r="K181">
            <v>1350</v>
          </cell>
          <cell r="L181">
            <v>1080</v>
          </cell>
          <cell r="M181">
            <v>810</v>
          </cell>
          <cell r="N181" t="str">
            <v>甲类</v>
          </cell>
          <cell r="O181" t="str">
            <v>G</v>
          </cell>
        </row>
        <row r="182">
          <cell r="B182" t="str">
            <v>331006011b</v>
          </cell>
          <cell r="C182" t="str">
            <v>胆总管探查、取石、冲洗、T管引流术</v>
          </cell>
        </row>
        <row r="182">
          <cell r="F182" t="str">
            <v>次</v>
          </cell>
        </row>
        <row r="182">
          <cell r="H182">
            <v>1800</v>
          </cell>
          <cell r="I182">
            <v>1440</v>
          </cell>
          <cell r="J182">
            <v>780</v>
          </cell>
          <cell r="K182">
            <v>1800</v>
          </cell>
          <cell r="L182">
            <v>1440</v>
          </cell>
          <cell r="M182">
            <v>1080</v>
          </cell>
          <cell r="N182" t="str">
            <v>甲类</v>
          </cell>
          <cell r="O182" t="str">
            <v>G</v>
          </cell>
        </row>
        <row r="183">
          <cell r="B183" t="str">
            <v>331007006a</v>
          </cell>
          <cell r="C183" t="str">
            <v>胰十二指肠切除术(Whipple手术)</v>
          </cell>
        </row>
        <row r="183">
          <cell r="F183" t="str">
            <v>次</v>
          </cell>
        </row>
        <row r="183">
          <cell r="H183">
            <v>2400</v>
          </cell>
          <cell r="I183">
            <v>1920</v>
          </cell>
          <cell r="J183">
            <v>1440</v>
          </cell>
          <cell r="K183">
            <v>3060</v>
          </cell>
          <cell r="L183">
            <v>2448</v>
          </cell>
          <cell r="M183">
            <v>1836</v>
          </cell>
          <cell r="N183" t="str">
            <v>甲类</v>
          </cell>
          <cell r="O183" t="str">
            <v>G</v>
          </cell>
        </row>
        <row r="184">
          <cell r="B184" t="str">
            <v>331008017a</v>
          </cell>
          <cell r="C184" t="str">
            <v>腹壁肿瘤切除术(肿物直径5cm及以下)</v>
          </cell>
        </row>
        <row r="184">
          <cell r="F184" t="str">
            <v>次</v>
          </cell>
        </row>
        <row r="184">
          <cell r="H184">
            <v>400</v>
          </cell>
          <cell r="I184">
            <v>320</v>
          </cell>
          <cell r="J184">
            <v>240</v>
          </cell>
          <cell r="K184">
            <v>540</v>
          </cell>
          <cell r="L184">
            <v>432</v>
          </cell>
          <cell r="M184">
            <v>324</v>
          </cell>
          <cell r="N184" t="str">
            <v>甲类</v>
          </cell>
          <cell r="O184" t="str">
            <v>G</v>
          </cell>
        </row>
        <row r="185">
          <cell r="B185" t="str">
            <v>331103026b</v>
          </cell>
          <cell r="C185" t="str">
            <v>经尿道膀胱肿瘤特殊治疗(电灼法等)</v>
          </cell>
        </row>
        <row r="185">
          <cell r="F185" t="str">
            <v>次</v>
          </cell>
        </row>
        <row r="185">
          <cell r="H185">
            <v>1000</v>
          </cell>
          <cell r="I185">
            <v>800</v>
          </cell>
          <cell r="J185">
            <v>600</v>
          </cell>
          <cell r="K185">
            <v>1200</v>
          </cell>
          <cell r="L185">
            <v>1000</v>
          </cell>
          <cell r="M185">
            <v>800</v>
          </cell>
          <cell r="N185" t="str">
            <v>甲类</v>
          </cell>
          <cell r="O185" t="str">
            <v>G</v>
          </cell>
        </row>
        <row r="186">
          <cell r="B186" t="str">
            <v>331103027a</v>
          </cell>
          <cell r="C186" t="str">
            <v>经尿道膀胱碎石取石术(高功率激光碎石法)</v>
          </cell>
          <cell r="D186" t="str">
            <v>指使用钬激光等高功率激光进行的膀胱、输尿管结石碎石、取石；含激光光纤。</v>
          </cell>
        </row>
        <row r="186">
          <cell r="F186" t="str">
            <v>次</v>
          </cell>
        </row>
        <row r="186">
          <cell r="H186">
            <v>2300</v>
          </cell>
          <cell r="I186">
            <v>1840</v>
          </cell>
          <cell r="J186">
            <v>960</v>
          </cell>
          <cell r="K186">
            <v>2300</v>
          </cell>
          <cell r="L186">
            <v>1840</v>
          </cell>
          <cell r="M186">
            <v>1380</v>
          </cell>
          <cell r="N186" t="str">
            <v>甲类</v>
          </cell>
          <cell r="O186" t="str">
            <v>G</v>
          </cell>
        </row>
        <row r="187">
          <cell r="B187" t="str">
            <v>331301002a</v>
          </cell>
          <cell r="C187" t="str">
            <v>卵巢囊肿剔除术</v>
          </cell>
        </row>
        <row r="187">
          <cell r="F187" t="str">
            <v>单侧</v>
          </cell>
        </row>
        <row r="187">
          <cell r="H187">
            <v>900</v>
          </cell>
          <cell r="I187">
            <v>720</v>
          </cell>
          <cell r="J187">
            <v>420</v>
          </cell>
          <cell r="K187">
            <v>900</v>
          </cell>
          <cell r="L187">
            <v>720</v>
          </cell>
          <cell r="M187">
            <v>576</v>
          </cell>
          <cell r="N187" t="str">
            <v>甲类</v>
          </cell>
          <cell r="O187" t="str">
            <v>G</v>
          </cell>
        </row>
        <row r="188">
          <cell r="B188" t="str">
            <v>331301002b</v>
          </cell>
          <cell r="C188" t="str">
            <v>卵巢囊肿烧灼术</v>
          </cell>
        </row>
        <row r="188">
          <cell r="F188" t="str">
            <v>单侧</v>
          </cell>
        </row>
        <row r="188">
          <cell r="H188">
            <v>600</v>
          </cell>
          <cell r="I188">
            <v>480</v>
          </cell>
          <cell r="J188">
            <v>360</v>
          </cell>
          <cell r="K188">
            <v>810</v>
          </cell>
          <cell r="L188">
            <v>648</v>
          </cell>
          <cell r="M188">
            <v>486</v>
          </cell>
          <cell r="N188" t="str">
            <v>甲类</v>
          </cell>
          <cell r="O188" t="str">
            <v>G</v>
          </cell>
        </row>
        <row r="189">
          <cell r="B189" t="str">
            <v>331301006a</v>
          </cell>
          <cell r="C189" t="str">
            <v>卵巢癌根治术</v>
          </cell>
        </row>
        <row r="189">
          <cell r="F189" t="str">
            <v>次</v>
          </cell>
        </row>
        <row r="189">
          <cell r="H189">
            <v>3000</v>
          </cell>
          <cell r="I189">
            <v>2400</v>
          </cell>
          <cell r="J189">
            <v>1200</v>
          </cell>
          <cell r="K189">
            <v>3000</v>
          </cell>
          <cell r="L189">
            <v>2400</v>
          </cell>
          <cell r="M189">
            <v>1800</v>
          </cell>
          <cell r="N189" t="str">
            <v>甲类</v>
          </cell>
          <cell r="O189" t="str">
            <v>G</v>
          </cell>
        </row>
        <row r="190">
          <cell r="B190" t="str">
            <v>331301006b</v>
          </cell>
          <cell r="C190" t="str">
            <v>卵巢癌根治术+膀胱或肠管部分切除术</v>
          </cell>
        </row>
        <row r="190">
          <cell r="F190" t="str">
            <v>次</v>
          </cell>
        </row>
        <row r="190">
          <cell r="H190">
            <v>2500</v>
          </cell>
          <cell r="I190">
            <v>2000</v>
          </cell>
          <cell r="J190">
            <v>1500</v>
          </cell>
          <cell r="K190">
            <v>2800</v>
          </cell>
          <cell r="L190">
            <v>2200</v>
          </cell>
          <cell r="M190">
            <v>1700</v>
          </cell>
          <cell r="N190" t="str">
            <v>甲类</v>
          </cell>
          <cell r="O190" t="str">
            <v>G</v>
          </cell>
        </row>
        <row r="191">
          <cell r="B191" t="str">
            <v>331302004a</v>
          </cell>
          <cell r="C191" t="str">
            <v>输卵管切除术</v>
          </cell>
        </row>
        <row r="191">
          <cell r="F191" t="str">
            <v>次</v>
          </cell>
        </row>
        <row r="191">
          <cell r="H191">
            <v>800</v>
          </cell>
          <cell r="I191">
            <v>640</v>
          </cell>
          <cell r="J191">
            <v>480</v>
          </cell>
          <cell r="K191">
            <v>800</v>
          </cell>
          <cell r="L191">
            <v>640</v>
          </cell>
          <cell r="M191">
            <v>660</v>
          </cell>
          <cell r="N191" t="str">
            <v>甲类</v>
          </cell>
          <cell r="O191" t="str">
            <v>G</v>
          </cell>
        </row>
        <row r="192">
          <cell r="B192" t="str">
            <v>331303002b</v>
          </cell>
          <cell r="C192" t="str">
            <v>宫颈肌瘤剔除术(经阴道)</v>
          </cell>
        </row>
        <row r="192">
          <cell r="F192" t="str">
            <v>次</v>
          </cell>
        </row>
        <row r="192">
          <cell r="H192">
            <v>1100</v>
          </cell>
          <cell r="I192">
            <v>880</v>
          </cell>
          <cell r="J192">
            <v>660</v>
          </cell>
          <cell r="K192">
            <v>1350</v>
          </cell>
          <cell r="L192">
            <v>1080</v>
          </cell>
          <cell r="M192">
            <v>810</v>
          </cell>
          <cell r="N192" t="str">
            <v>甲类</v>
          </cell>
          <cell r="O192" t="str">
            <v>G</v>
          </cell>
        </row>
        <row r="193">
          <cell r="B193" t="str">
            <v>331306008b</v>
          </cell>
          <cell r="C193" t="str">
            <v>阴式子宫肌瘤切除术</v>
          </cell>
        </row>
        <row r="193">
          <cell r="F193" t="str">
            <v>次</v>
          </cell>
        </row>
        <row r="193">
          <cell r="H193">
            <v>800</v>
          </cell>
          <cell r="I193">
            <v>640</v>
          </cell>
          <cell r="J193">
            <v>480</v>
          </cell>
          <cell r="K193">
            <v>990</v>
          </cell>
          <cell r="L193">
            <v>792</v>
          </cell>
          <cell r="M193">
            <v>594</v>
          </cell>
          <cell r="N193" t="str">
            <v>甲类</v>
          </cell>
          <cell r="O193" t="str">
            <v>G</v>
          </cell>
        </row>
        <row r="194">
          <cell r="B194" t="str">
            <v>331501032a</v>
          </cell>
          <cell r="C194" t="str">
            <v>胸腰椎骨折切开复位内固定术(后方入路)</v>
          </cell>
        </row>
        <row r="194">
          <cell r="F194" t="str">
            <v>次</v>
          </cell>
        </row>
        <row r="194">
          <cell r="H194">
            <v>1800</v>
          </cell>
          <cell r="I194">
            <v>1440</v>
          </cell>
          <cell r="J194">
            <v>1080</v>
          </cell>
          <cell r="K194">
            <v>2340</v>
          </cell>
          <cell r="L194">
            <v>1872</v>
          </cell>
          <cell r="M194">
            <v>1404</v>
          </cell>
          <cell r="N194" t="str">
            <v>甲类</v>
          </cell>
          <cell r="O194" t="str">
            <v>G</v>
          </cell>
        </row>
        <row r="195">
          <cell r="B195" t="str">
            <v>331501036a</v>
          </cell>
          <cell r="C195" t="str">
            <v>椎管扩大减压术(单节)</v>
          </cell>
          <cell r="D195" t="str">
            <v>包括椎管狭窄减压术（单节）。</v>
          </cell>
        </row>
        <row r="195">
          <cell r="F195" t="str">
            <v>次</v>
          </cell>
        </row>
        <row r="195">
          <cell r="H195">
            <v>1400</v>
          </cell>
          <cell r="I195">
            <v>1120</v>
          </cell>
          <cell r="J195">
            <v>840</v>
          </cell>
          <cell r="K195">
            <v>1890</v>
          </cell>
          <cell r="L195">
            <v>1512</v>
          </cell>
          <cell r="M195">
            <v>1134</v>
          </cell>
          <cell r="N195" t="str">
            <v>甲类</v>
          </cell>
          <cell r="O195" t="str">
            <v>G</v>
          </cell>
        </row>
        <row r="196">
          <cell r="B196" t="str">
            <v>331501036b</v>
          </cell>
          <cell r="C196" t="str">
            <v>椎管扩大减压术(多节)</v>
          </cell>
          <cell r="D196" t="str">
            <v>包括椎管狭窄减压术（多节）。</v>
          </cell>
        </row>
        <row r="196">
          <cell r="F196" t="str">
            <v>次</v>
          </cell>
        </row>
        <row r="196">
          <cell r="H196">
            <v>2000</v>
          </cell>
          <cell r="I196">
            <v>1600</v>
          </cell>
          <cell r="J196">
            <v>1200</v>
          </cell>
          <cell r="K196">
            <v>2520</v>
          </cell>
          <cell r="L196">
            <v>2016</v>
          </cell>
          <cell r="M196">
            <v>1512</v>
          </cell>
          <cell r="N196" t="str">
            <v>甲类</v>
          </cell>
          <cell r="O196" t="str">
            <v>G</v>
          </cell>
        </row>
        <row r="197">
          <cell r="B197" t="str">
            <v>331501036c</v>
          </cell>
          <cell r="C197" t="str">
            <v>椎管扩大减压术+神经根管减压(单节)</v>
          </cell>
        </row>
        <row r="197">
          <cell r="F197" t="str">
            <v>次</v>
          </cell>
        </row>
        <row r="197">
          <cell r="H197">
            <v>1700</v>
          </cell>
          <cell r="I197">
            <v>1360</v>
          </cell>
          <cell r="J197">
            <v>1020</v>
          </cell>
          <cell r="K197">
            <v>2160</v>
          </cell>
          <cell r="L197">
            <v>1728</v>
          </cell>
          <cell r="M197">
            <v>1296</v>
          </cell>
          <cell r="N197" t="str">
            <v>甲类</v>
          </cell>
          <cell r="O197" t="str">
            <v>G</v>
          </cell>
        </row>
        <row r="198">
          <cell r="B198" t="str">
            <v>331501036d</v>
          </cell>
          <cell r="C198" t="str">
            <v>椎管扩大减压术+神经根管减压(多节)</v>
          </cell>
        </row>
        <row r="198">
          <cell r="F198" t="str">
            <v>次</v>
          </cell>
        </row>
        <row r="198">
          <cell r="H198">
            <v>2300</v>
          </cell>
          <cell r="I198">
            <v>1840</v>
          </cell>
          <cell r="J198">
            <v>1380</v>
          </cell>
          <cell r="K198">
            <v>2700</v>
          </cell>
          <cell r="L198">
            <v>2160</v>
          </cell>
          <cell r="M198">
            <v>1620</v>
          </cell>
          <cell r="N198" t="str">
            <v>甲类</v>
          </cell>
          <cell r="O198" t="str">
            <v>G</v>
          </cell>
        </row>
        <row r="199">
          <cell r="B199" t="str">
            <v>331501040a</v>
          </cell>
          <cell r="C199" t="str">
            <v>后路腰椎间盘镜椎间盘髓核摘除术(MED)</v>
          </cell>
        </row>
        <row r="199">
          <cell r="F199" t="str">
            <v>次</v>
          </cell>
          <cell r="G199" t="str">
            <v>不得另收内镜使用费。</v>
          </cell>
          <cell r="H199">
            <v>1600</v>
          </cell>
          <cell r="I199">
            <v>1280</v>
          </cell>
          <cell r="J199">
            <v>960</v>
          </cell>
          <cell r="K199">
            <v>2070</v>
          </cell>
          <cell r="L199">
            <v>1656</v>
          </cell>
          <cell r="M199">
            <v>1242</v>
          </cell>
          <cell r="N199" t="str">
            <v>甲类</v>
          </cell>
          <cell r="O199" t="str">
            <v>G</v>
          </cell>
        </row>
        <row r="200">
          <cell r="B200" t="str">
            <v>331501040b</v>
          </cell>
          <cell r="C200" t="str">
            <v>椎间孔镜椎间盘髓核摘除术</v>
          </cell>
        </row>
        <row r="200">
          <cell r="F200" t="str">
            <v>次</v>
          </cell>
          <cell r="G200" t="str">
            <v>不得另收内镜使用费。</v>
          </cell>
          <cell r="H200">
            <v>1600</v>
          </cell>
          <cell r="I200">
            <v>1280</v>
          </cell>
          <cell r="J200">
            <v>960</v>
          </cell>
          <cell r="K200">
            <v>2070</v>
          </cell>
          <cell r="L200">
            <v>1656</v>
          </cell>
          <cell r="M200">
            <v>1242</v>
          </cell>
          <cell r="N200" t="str">
            <v>甲类</v>
          </cell>
          <cell r="O200" t="str">
            <v>G</v>
          </cell>
        </row>
        <row r="201">
          <cell r="B201" t="str">
            <v>331501042a</v>
          </cell>
          <cell r="C201" t="str">
            <v>腰椎滑脱椎弓根螺钉内固定植骨融合术</v>
          </cell>
        </row>
        <row r="201">
          <cell r="F201" t="str">
            <v>次</v>
          </cell>
        </row>
        <row r="201">
          <cell r="H201">
            <v>1800</v>
          </cell>
          <cell r="I201">
            <v>1440</v>
          </cell>
          <cell r="J201">
            <v>1080</v>
          </cell>
          <cell r="K201">
            <v>2250</v>
          </cell>
          <cell r="L201">
            <v>1800</v>
          </cell>
          <cell r="M201">
            <v>1350</v>
          </cell>
          <cell r="N201" t="str">
            <v>甲类</v>
          </cell>
          <cell r="O201" t="str">
            <v>G</v>
          </cell>
        </row>
        <row r="202">
          <cell r="B202" t="str">
            <v>331507014b</v>
          </cell>
          <cell r="C202" t="str">
            <v>人工关节翻修术(全髋关节)</v>
          </cell>
          <cell r="D202" t="str">
            <v> 指全髋关节翻修；含原植入人工关节、人工股骨头取出。</v>
          </cell>
        </row>
        <row r="202">
          <cell r="F202" t="str">
            <v>次</v>
          </cell>
        </row>
        <row r="202">
          <cell r="H202">
            <v>1800</v>
          </cell>
          <cell r="I202">
            <v>1440</v>
          </cell>
          <cell r="J202">
            <v>1080</v>
          </cell>
          <cell r="K202">
            <v>2000</v>
          </cell>
          <cell r="L202">
            <v>1600</v>
          </cell>
          <cell r="M202">
            <v>1200</v>
          </cell>
          <cell r="N202" t="str">
            <v>甲类</v>
          </cell>
          <cell r="O202" t="str">
            <v>G</v>
          </cell>
        </row>
        <row r="203">
          <cell r="B203" t="str">
            <v>331521008a</v>
          </cell>
          <cell r="C203" t="str">
            <v>手外伤清创术(简单)</v>
          </cell>
          <cell r="D203" t="str">
            <v>指单手指外伤清创。</v>
          </cell>
        </row>
        <row r="203">
          <cell r="F203" t="str">
            <v>次</v>
          </cell>
        </row>
        <row r="203">
          <cell r="H203">
            <v>260</v>
          </cell>
          <cell r="I203">
            <v>220</v>
          </cell>
          <cell r="J203">
            <v>120</v>
          </cell>
          <cell r="K203">
            <v>260</v>
          </cell>
          <cell r="L203">
            <v>220</v>
          </cell>
          <cell r="M203">
            <v>176</v>
          </cell>
          <cell r="N203" t="str">
            <v>甲类</v>
          </cell>
          <cell r="O203" t="str">
            <v>G</v>
          </cell>
        </row>
        <row r="204">
          <cell r="B204" t="str">
            <v>331601002b</v>
          </cell>
          <cell r="C204" t="str">
            <v>乳腺肿物切除术(微创手术)</v>
          </cell>
          <cell r="D204" t="str">
            <v>含穿刺定位。</v>
          </cell>
          <cell r="E204" t="str">
            <v>旋切探针</v>
          </cell>
          <cell r="F204" t="str">
            <v>单侧</v>
          </cell>
          <cell r="G204" t="str">
            <v>不得另收定位针材料费。</v>
          </cell>
          <cell r="H204">
            <v>200</v>
          </cell>
          <cell r="I204">
            <v>160</v>
          </cell>
          <cell r="J204">
            <v>120</v>
          </cell>
          <cell r="K204">
            <v>270</v>
          </cell>
          <cell r="L204">
            <v>216</v>
          </cell>
          <cell r="M204">
            <v>162</v>
          </cell>
          <cell r="N204" t="str">
            <v>甲类</v>
          </cell>
          <cell r="O204" t="str">
            <v>G</v>
          </cell>
        </row>
        <row r="205">
          <cell r="B205" t="str">
            <v>33a</v>
          </cell>
          <cell r="C205" t="str">
            <v>胸腔镜使用费</v>
          </cell>
        </row>
        <row r="205">
          <cell r="F205" t="str">
            <v>每例</v>
          </cell>
          <cell r="G205" t="str">
            <v>使用该镜手术时加收。</v>
          </cell>
          <cell r="H205">
            <v>200</v>
          </cell>
          <cell r="I205">
            <v>200</v>
          </cell>
          <cell r="J205">
            <v>200</v>
          </cell>
          <cell r="K205">
            <v>270</v>
          </cell>
          <cell r="L205">
            <v>270</v>
          </cell>
          <cell r="M205">
            <v>270</v>
          </cell>
          <cell r="N205" t="str">
            <v>乙类</v>
          </cell>
          <cell r="O205" t="str">
            <v>G</v>
          </cell>
        </row>
        <row r="206">
          <cell r="B206" t="str">
            <v>33b</v>
          </cell>
          <cell r="C206" t="str">
            <v>腹腔镜使用费</v>
          </cell>
        </row>
        <row r="206">
          <cell r="F206" t="str">
            <v>每例</v>
          </cell>
          <cell r="G206" t="str">
            <v>使用该镜手术时加收。</v>
          </cell>
          <cell r="H206">
            <v>200</v>
          </cell>
          <cell r="I206">
            <v>200</v>
          </cell>
          <cell r="J206">
            <v>200</v>
          </cell>
          <cell r="K206">
            <v>260</v>
          </cell>
          <cell r="L206">
            <v>260</v>
          </cell>
          <cell r="M206">
            <v>260</v>
          </cell>
          <cell r="N206" t="str">
            <v>乙类</v>
          </cell>
          <cell r="O206" t="str">
            <v>G</v>
          </cell>
        </row>
        <row r="207">
          <cell r="B207" t="str">
            <v>33d</v>
          </cell>
          <cell r="C207" t="str">
            <v>简单手术特殊刀使用费</v>
          </cell>
          <cell r="D207" t="str">
            <v>指使用特定特殊刀具进行最高限价在1000元以下手术时加收的特殊刀具使用费；含设备折旧和刀头等耗材。</v>
          </cell>
        </row>
        <row r="207">
          <cell r="F207" t="str">
            <v>每例</v>
          </cell>
          <cell r="G207" t="str">
            <v>使用高频电刀、氩氦刀、氩汽刀、等离子刀、激光刀、微波刀、超声刀、射频刀进行手术时加收；单次手术使用多种特殊刀具时只能收取一种刀具的使用费。</v>
          </cell>
          <cell r="H207">
            <v>150</v>
          </cell>
          <cell r="I207">
            <v>150</v>
          </cell>
          <cell r="J207">
            <v>150</v>
          </cell>
          <cell r="K207">
            <v>200</v>
          </cell>
          <cell r="L207">
            <v>200</v>
          </cell>
          <cell r="M207">
            <v>200</v>
          </cell>
          <cell r="N207" t="str">
            <v>甲类</v>
          </cell>
          <cell r="O207" t="str">
            <v>G</v>
          </cell>
        </row>
        <row r="208">
          <cell r="B208" t="str">
            <v>33e1</v>
          </cell>
          <cell r="C208" t="str">
            <v>复杂手术特殊刀使用费(高频电刀、氩氦刀)</v>
          </cell>
        </row>
        <row r="208">
          <cell r="F208" t="str">
            <v>每例</v>
          </cell>
          <cell r="G208" t="str">
            <v>使用高频电刀、氩氦刀进行手术时加收。</v>
          </cell>
          <cell r="H208">
            <v>200</v>
          </cell>
          <cell r="I208">
            <v>200</v>
          </cell>
          <cell r="J208">
            <v>200</v>
          </cell>
          <cell r="K208">
            <v>250</v>
          </cell>
          <cell r="L208">
            <v>250</v>
          </cell>
          <cell r="M208">
            <v>250</v>
          </cell>
          <cell r="N208" t="str">
            <v>乙类</v>
          </cell>
          <cell r="O208" t="str">
            <v>G</v>
          </cell>
        </row>
        <row r="209">
          <cell r="B209" t="str">
            <v>33f1</v>
          </cell>
          <cell r="C209" t="str">
            <v>头颈部骨手术动力系统使用费</v>
          </cell>
          <cell r="D209" t="str">
            <v>头颈部指头颅、颌面、眼耳鼻喉、颈椎。</v>
          </cell>
        </row>
        <row r="209">
          <cell r="F209" t="str">
            <v>每例</v>
          </cell>
        </row>
        <row r="209">
          <cell r="H209">
            <v>250</v>
          </cell>
          <cell r="I209">
            <v>250</v>
          </cell>
          <cell r="J209">
            <v>250</v>
          </cell>
          <cell r="K209">
            <v>315</v>
          </cell>
          <cell r="L209">
            <v>315</v>
          </cell>
          <cell r="M209">
            <v>315</v>
          </cell>
          <cell r="N209" t="str">
            <v>乙类</v>
          </cell>
          <cell r="O209" t="str">
            <v>G</v>
          </cell>
        </row>
        <row r="210">
          <cell r="B210" t="str">
            <v>33f2</v>
          </cell>
          <cell r="C210" t="str">
            <v>躯干、四肢骨手术动力系统使用费</v>
          </cell>
        </row>
        <row r="210">
          <cell r="F210" t="str">
            <v>每例</v>
          </cell>
        </row>
        <row r="210">
          <cell r="H210">
            <v>100</v>
          </cell>
          <cell r="I210">
            <v>100</v>
          </cell>
          <cell r="J210">
            <v>100</v>
          </cell>
          <cell r="K210">
            <v>135</v>
          </cell>
          <cell r="L210">
            <v>135</v>
          </cell>
          <cell r="M210">
            <v>135</v>
          </cell>
          <cell r="N210" t="str">
            <v>乙类</v>
          </cell>
          <cell r="O210" t="str">
            <v>G</v>
          </cell>
        </row>
        <row r="211">
          <cell r="B211">
            <v>430000005</v>
          </cell>
          <cell r="C211" t="str">
            <v>微针针刺</v>
          </cell>
        </row>
        <row r="211">
          <cell r="F211" t="str">
            <v>次</v>
          </cell>
        </row>
        <row r="211">
          <cell r="H211">
            <v>10</v>
          </cell>
          <cell r="I211">
            <v>10</v>
          </cell>
          <cell r="J211">
            <v>10</v>
          </cell>
          <cell r="K211">
            <v>13</v>
          </cell>
          <cell r="L211">
            <v>13</v>
          </cell>
          <cell r="M211">
            <v>11</v>
          </cell>
          <cell r="N211" t="str">
            <v>甲类</v>
          </cell>
          <cell r="O211" t="str">
            <v>E</v>
          </cell>
        </row>
        <row r="212">
          <cell r="B212">
            <v>430000016</v>
          </cell>
          <cell r="C212" t="str">
            <v>电针</v>
          </cell>
        </row>
        <row r="212">
          <cell r="F212" t="str">
            <v>二个穴位</v>
          </cell>
        </row>
        <row r="212">
          <cell r="H212">
            <v>15</v>
          </cell>
          <cell r="I212">
            <v>15</v>
          </cell>
          <cell r="J212">
            <v>15</v>
          </cell>
          <cell r="K212">
            <v>18</v>
          </cell>
          <cell r="L212">
            <v>18</v>
          </cell>
          <cell r="M212">
            <v>16</v>
          </cell>
          <cell r="N212" t="str">
            <v>甲类</v>
          </cell>
          <cell r="O212" t="str">
            <v>E</v>
          </cell>
        </row>
        <row r="213">
          <cell r="B213">
            <v>440000001</v>
          </cell>
          <cell r="C213" t="str">
            <v>灸法</v>
          </cell>
          <cell r="D213" t="str">
            <v>包括艾条灸、艾柱灸、艾箱灸、天灸等灸法。</v>
          </cell>
        </row>
        <row r="213">
          <cell r="F213" t="str">
            <v>次</v>
          </cell>
        </row>
        <row r="213">
          <cell r="H213">
            <v>14</v>
          </cell>
          <cell r="I213">
            <v>14</v>
          </cell>
          <cell r="J213">
            <v>10</v>
          </cell>
          <cell r="K213">
            <v>14</v>
          </cell>
          <cell r="L213">
            <v>14</v>
          </cell>
          <cell r="M213">
            <v>11</v>
          </cell>
          <cell r="N213" t="str">
            <v>甲类</v>
          </cell>
          <cell r="O213" t="str">
            <v>E</v>
          </cell>
        </row>
        <row r="214">
          <cell r="B214">
            <v>440000002</v>
          </cell>
          <cell r="C214" t="str">
            <v>隔物灸法</v>
          </cell>
          <cell r="D214" t="str">
            <v>包括隔姜灸、药饼灸、隔盐灸等灸法。</v>
          </cell>
        </row>
        <row r="214">
          <cell r="F214" t="str">
            <v>次</v>
          </cell>
        </row>
        <row r="214">
          <cell r="H214">
            <v>15</v>
          </cell>
          <cell r="I214">
            <v>20</v>
          </cell>
          <cell r="J214">
            <v>15</v>
          </cell>
          <cell r="K214">
            <v>27</v>
          </cell>
          <cell r="L214">
            <v>25</v>
          </cell>
          <cell r="M214">
            <v>23</v>
          </cell>
          <cell r="N214" t="str">
            <v>甲类</v>
          </cell>
          <cell r="O214" t="str">
            <v>E</v>
          </cell>
        </row>
        <row r="215">
          <cell r="B215">
            <v>440000004</v>
          </cell>
          <cell r="C215" t="str">
            <v>拔罐疗法</v>
          </cell>
          <cell r="D215" t="str">
            <v>包括火罐、电火罐、闪罐、着罐、电罐、磁疗罐、真空拔罐等疗法。</v>
          </cell>
        </row>
        <row r="215">
          <cell r="F215" t="str">
            <v>3罐</v>
          </cell>
        </row>
        <row r="215">
          <cell r="H215">
            <v>14</v>
          </cell>
          <cell r="I215">
            <v>14</v>
          </cell>
          <cell r="J215">
            <v>10</v>
          </cell>
          <cell r="K215">
            <v>14</v>
          </cell>
          <cell r="L215">
            <v>14</v>
          </cell>
          <cell r="M215">
            <v>12</v>
          </cell>
          <cell r="N215" t="str">
            <v>甲类</v>
          </cell>
          <cell r="O215" t="str">
            <v>E</v>
          </cell>
        </row>
        <row r="216">
          <cell r="B216">
            <v>440000007</v>
          </cell>
          <cell r="C216" t="str">
            <v>督灸</v>
          </cell>
        </row>
        <row r="216">
          <cell r="F216" t="str">
            <v>次</v>
          </cell>
        </row>
        <row r="216">
          <cell r="H216">
            <v>25</v>
          </cell>
          <cell r="I216">
            <v>25</v>
          </cell>
          <cell r="J216">
            <v>25</v>
          </cell>
          <cell r="K216">
            <v>40</v>
          </cell>
          <cell r="L216">
            <v>36</v>
          </cell>
          <cell r="M216">
            <v>32</v>
          </cell>
          <cell r="N216" t="str">
            <v>甲类</v>
          </cell>
          <cell r="O216" t="str">
            <v>E</v>
          </cell>
        </row>
        <row r="217">
          <cell r="B217">
            <v>460000003</v>
          </cell>
          <cell r="C217" t="str">
            <v>内痔硬化剂注射治疗(枯痔治疗)</v>
          </cell>
        </row>
        <row r="217">
          <cell r="F217" t="str">
            <v>每个痔核</v>
          </cell>
        </row>
        <row r="217">
          <cell r="H217">
            <v>30</v>
          </cell>
          <cell r="I217">
            <v>27</v>
          </cell>
          <cell r="J217">
            <v>24</v>
          </cell>
          <cell r="K217">
            <v>36</v>
          </cell>
          <cell r="L217">
            <v>32</v>
          </cell>
          <cell r="M217">
            <v>28</v>
          </cell>
          <cell r="N217" t="str">
            <v>甲类</v>
          </cell>
          <cell r="O217" t="str">
            <v>E</v>
          </cell>
        </row>
        <row r="218">
          <cell r="B218">
            <v>460000005</v>
          </cell>
          <cell r="C218" t="str">
            <v>血栓性外痔切除术</v>
          </cell>
        </row>
        <row r="218">
          <cell r="F218" t="str">
            <v>次</v>
          </cell>
        </row>
        <row r="218">
          <cell r="H218">
            <v>300</v>
          </cell>
          <cell r="I218">
            <v>270</v>
          </cell>
          <cell r="J218">
            <v>240</v>
          </cell>
          <cell r="K218">
            <v>360</v>
          </cell>
          <cell r="L218">
            <v>324</v>
          </cell>
          <cell r="M218">
            <v>288</v>
          </cell>
          <cell r="N218" t="str">
            <v>甲类</v>
          </cell>
          <cell r="O218" t="str">
            <v>E</v>
          </cell>
        </row>
        <row r="219">
          <cell r="B219">
            <v>460000006</v>
          </cell>
          <cell r="C219" t="str">
            <v>环状混合痔切除术</v>
          </cell>
          <cell r="D219" t="str">
            <v>包括脱出嵌顿痔切除术。</v>
          </cell>
        </row>
        <row r="219">
          <cell r="F219" t="str">
            <v>次</v>
          </cell>
        </row>
        <row r="219">
          <cell r="H219">
            <v>500</v>
          </cell>
          <cell r="I219">
            <v>450</v>
          </cell>
          <cell r="J219">
            <v>400</v>
          </cell>
          <cell r="K219">
            <v>630</v>
          </cell>
          <cell r="L219">
            <v>567</v>
          </cell>
          <cell r="M219">
            <v>504</v>
          </cell>
          <cell r="N219" t="str">
            <v>甲类</v>
          </cell>
          <cell r="O219" t="str">
            <v>E</v>
          </cell>
        </row>
        <row r="220">
          <cell r="B220">
            <v>460000007</v>
          </cell>
          <cell r="C220" t="str">
            <v>混合痔外剥内扎术</v>
          </cell>
        </row>
        <row r="220">
          <cell r="F220" t="str">
            <v>次</v>
          </cell>
        </row>
        <row r="220">
          <cell r="H220">
            <v>500</v>
          </cell>
          <cell r="I220">
            <v>630</v>
          </cell>
          <cell r="J220">
            <v>400</v>
          </cell>
          <cell r="K220">
            <v>810</v>
          </cell>
          <cell r="L220">
            <v>729</v>
          </cell>
          <cell r="M220">
            <v>648</v>
          </cell>
          <cell r="N220" t="str">
            <v>甲类</v>
          </cell>
          <cell r="O220" t="str">
            <v>E</v>
          </cell>
        </row>
        <row r="221">
          <cell r="B221">
            <v>460000008</v>
          </cell>
          <cell r="C221" t="str">
            <v>肛周脓肿一次性根治术</v>
          </cell>
        </row>
        <row r="221">
          <cell r="F221" t="str">
            <v>次</v>
          </cell>
        </row>
        <row r="221">
          <cell r="H221">
            <v>500</v>
          </cell>
          <cell r="I221">
            <v>630</v>
          </cell>
          <cell r="J221">
            <v>400</v>
          </cell>
          <cell r="K221">
            <v>810</v>
          </cell>
          <cell r="L221">
            <v>729</v>
          </cell>
          <cell r="M221">
            <v>648</v>
          </cell>
          <cell r="N221" t="str">
            <v>甲类</v>
          </cell>
          <cell r="O221" t="str">
            <v>E</v>
          </cell>
        </row>
        <row r="222">
          <cell r="B222">
            <v>460000009</v>
          </cell>
          <cell r="C222" t="str">
            <v>肛外括约肌折叠术</v>
          </cell>
        </row>
        <row r="222">
          <cell r="F222" t="str">
            <v>次</v>
          </cell>
        </row>
        <row r="222">
          <cell r="H222">
            <v>500</v>
          </cell>
          <cell r="I222">
            <v>450</v>
          </cell>
          <cell r="J222">
            <v>400</v>
          </cell>
          <cell r="K222">
            <v>630</v>
          </cell>
          <cell r="L222">
            <v>567</v>
          </cell>
          <cell r="M222">
            <v>504</v>
          </cell>
          <cell r="N222" t="str">
            <v>甲类</v>
          </cell>
          <cell r="O222" t="str">
            <v>E</v>
          </cell>
        </row>
        <row r="223">
          <cell r="B223">
            <v>460000010</v>
          </cell>
          <cell r="C223" t="str">
            <v>直肠前突修补术</v>
          </cell>
        </row>
        <row r="223">
          <cell r="F223" t="str">
            <v>次</v>
          </cell>
        </row>
        <row r="223">
          <cell r="H223">
            <v>500</v>
          </cell>
          <cell r="I223">
            <v>450</v>
          </cell>
          <cell r="J223">
            <v>400</v>
          </cell>
          <cell r="K223">
            <v>630</v>
          </cell>
          <cell r="L223">
            <v>567</v>
          </cell>
          <cell r="M223">
            <v>504</v>
          </cell>
          <cell r="N223" t="str">
            <v>甲类</v>
          </cell>
          <cell r="O223" t="str">
            <v>E</v>
          </cell>
        </row>
        <row r="224">
          <cell r="B224">
            <v>460000011</v>
          </cell>
          <cell r="C224" t="str">
            <v>肛瘘封堵术</v>
          </cell>
        </row>
        <row r="224">
          <cell r="F224" t="str">
            <v>次</v>
          </cell>
        </row>
        <row r="224">
          <cell r="H224">
            <v>300</v>
          </cell>
          <cell r="I224">
            <v>270</v>
          </cell>
          <cell r="J224">
            <v>240</v>
          </cell>
          <cell r="K224">
            <v>450</v>
          </cell>
          <cell r="L224">
            <v>405</v>
          </cell>
          <cell r="M224">
            <v>360</v>
          </cell>
          <cell r="N224" t="str">
            <v>甲类</v>
          </cell>
          <cell r="O224" t="str">
            <v>E</v>
          </cell>
        </row>
        <row r="225">
          <cell r="B225">
            <v>460000012</v>
          </cell>
          <cell r="C225" t="str">
            <v>结肠水疗（08年9月1日执行国家新增项目）</v>
          </cell>
          <cell r="D225" t="str">
            <v>含结肠灌洗治疗和肠腔内给药。</v>
          </cell>
          <cell r="E225" t="str">
            <v>一次性结肠透析管</v>
          </cell>
          <cell r="F225" t="str">
            <v>次</v>
          </cell>
        </row>
        <row r="225">
          <cell r="H225">
            <v>50</v>
          </cell>
          <cell r="I225">
            <v>45</v>
          </cell>
          <cell r="J225">
            <v>40</v>
          </cell>
          <cell r="K225">
            <v>54</v>
          </cell>
          <cell r="L225">
            <v>48</v>
          </cell>
          <cell r="M225">
            <v>43</v>
          </cell>
          <cell r="N225" t="str">
            <v>甲类</v>
          </cell>
          <cell r="O225" t="str">
            <v>E</v>
          </cell>
        </row>
        <row r="226">
          <cell r="B226">
            <v>460000013</v>
          </cell>
          <cell r="C226" t="str">
            <v>肛周药物注射封闭术（09年9月1日执行国家新增项目）</v>
          </cell>
          <cell r="D226" t="str">
            <v>包括肛周皮下封闭、穴位封闭。</v>
          </cell>
        </row>
        <row r="226">
          <cell r="F226" t="str">
            <v>次</v>
          </cell>
        </row>
        <row r="226">
          <cell r="H226">
            <v>20</v>
          </cell>
          <cell r="I226">
            <v>18</v>
          </cell>
          <cell r="J226">
            <v>16</v>
          </cell>
          <cell r="K226">
            <v>22</v>
          </cell>
          <cell r="L226">
            <v>20</v>
          </cell>
          <cell r="M226">
            <v>18</v>
          </cell>
          <cell r="N226" t="str">
            <v>甲类</v>
          </cell>
          <cell r="O226" t="str">
            <v>E</v>
          </cell>
        </row>
        <row r="227">
          <cell r="B227">
            <v>460000014</v>
          </cell>
          <cell r="C227" t="str">
            <v>手术扩肛治疗（08年9月1日执行国家新增项目）</v>
          </cell>
          <cell r="D227" t="str">
            <v>指通过手术扩肛</v>
          </cell>
        </row>
        <row r="227">
          <cell r="F227" t="str">
            <v>次</v>
          </cell>
        </row>
        <row r="227">
          <cell r="H227">
            <v>600</v>
          </cell>
          <cell r="I227">
            <v>540</v>
          </cell>
          <cell r="J227">
            <v>480</v>
          </cell>
          <cell r="K227">
            <v>720</v>
          </cell>
          <cell r="L227">
            <v>648</v>
          </cell>
          <cell r="M227">
            <v>576</v>
          </cell>
          <cell r="N227" t="str">
            <v>甲类</v>
          </cell>
          <cell r="O227" t="str">
            <v>E</v>
          </cell>
        </row>
        <row r="228">
          <cell r="B228">
            <v>460000022</v>
          </cell>
          <cell r="C228" t="str">
            <v>直肠脱垂注射术（09年9月1日执行国家新增项目）</v>
          </cell>
          <cell r="D228" t="str">
            <v>含扩肛、直肠内及直肠外注射。</v>
          </cell>
        </row>
        <row r="228">
          <cell r="F228" t="str">
            <v>次</v>
          </cell>
        </row>
        <row r="228">
          <cell r="H228">
            <v>100</v>
          </cell>
          <cell r="I228">
            <v>90</v>
          </cell>
          <cell r="J228">
            <v>80</v>
          </cell>
          <cell r="K228">
            <v>180</v>
          </cell>
          <cell r="L228">
            <v>162</v>
          </cell>
          <cell r="M228">
            <v>144</v>
          </cell>
          <cell r="N228" t="str">
            <v>甲类</v>
          </cell>
          <cell r="O228" t="str">
            <v>E</v>
          </cell>
        </row>
        <row r="229">
          <cell r="B229">
            <v>470000005</v>
          </cell>
          <cell r="C229" t="str">
            <v>小针刀治疗</v>
          </cell>
        </row>
        <row r="229">
          <cell r="F229" t="str">
            <v>每部位</v>
          </cell>
        </row>
        <row r="229">
          <cell r="H229">
            <v>50</v>
          </cell>
          <cell r="I229">
            <v>45</v>
          </cell>
          <cell r="J229">
            <v>40</v>
          </cell>
          <cell r="K229">
            <v>63</v>
          </cell>
          <cell r="L229">
            <v>56</v>
          </cell>
          <cell r="M229">
            <v>50</v>
          </cell>
          <cell r="N229" t="str">
            <v>甲类</v>
          </cell>
          <cell r="O229" t="str">
            <v>E</v>
          </cell>
        </row>
        <row r="230">
          <cell r="B230">
            <v>470000007</v>
          </cell>
          <cell r="C230" t="str">
            <v>扁桃体烙法治疗</v>
          </cell>
        </row>
        <row r="230">
          <cell r="F230" t="str">
            <v>次</v>
          </cell>
        </row>
        <row r="230">
          <cell r="H230">
            <v>100</v>
          </cell>
          <cell r="I230">
            <v>90</v>
          </cell>
          <cell r="J230">
            <v>80</v>
          </cell>
          <cell r="K230">
            <v>126</v>
          </cell>
          <cell r="L230">
            <v>113</v>
          </cell>
          <cell r="M230">
            <v>100</v>
          </cell>
          <cell r="N230" t="str">
            <v>甲类</v>
          </cell>
          <cell r="O230" t="str">
            <v>E</v>
          </cell>
        </row>
        <row r="231">
          <cell r="B231">
            <v>470000011</v>
          </cell>
          <cell r="C231" t="str">
            <v>中药直肠滴入治疗</v>
          </cell>
          <cell r="D231" t="str">
            <v>含药物调配。</v>
          </cell>
        </row>
        <row r="231">
          <cell r="F231" t="str">
            <v>次</v>
          </cell>
        </row>
        <row r="231">
          <cell r="H231">
            <v>20</v>
          </cell>
          <cell r="I231">
            <v>20</v>
          </cell>
          <cell r="J231">
            <v>20</v>
          </cell>
          <cell r="K231">
            <v>22</v>
          </cell>
          <cell r="L231">
            <v>22</v>
          </cell>
          <cell r="M231">
            <v>22</v>
          </cell>
          <cell r="N231" t="str">
            <v>甲类</v>
          </cell>
          <cell r="O231" t="str">
            <v>E</v>
          </cell>
        </row>
        <row r="232">
          <cell r="B232">
            <v>470000012</v>
          </cell>
          <cell r="C232" t="str">
            <v>刮痧治疗</v>
          </cell>
        </row>
        <row r="232">
          <cell r="F232" t="str">
            <v>每部位</v>
          </cell>
        </row>
        <row r="232">
          <cell r="H232">
            <v>5</v>
          </cell>
          <cell r="I232">
            <v>5</v>
          </cell>
          <cell r="J232">
            <v>5</v>
          </cell>
          <cell r="K232">
            <v>10</v>
          </cell>
          <cell r="L232">
            <v>10</v>
          </cell>
          <cell r="M232">
            <v>10</v>
          </cell>
          <cell r="N232" t="str">
            <v>甲类</v>
          </cell>
          <cell r="O232" t="str">
            <v>E</v>
          </cell>
        </row>
        <row r="233">
          <cell r="B233">
            <v>470000013</v>
          </cell>
          <cell r="C233" t="str">
            <v>烫熨治疗</v>
          </cell>
        </row>
        <row r="233">
          <cell r="F233" t="str">
            <v>每部位</v>
          </cell>
        </row>
        <row r="233">
          <cell r="H233">
            <v>10</v>
          </cell>
          <cell r="I233">
            <v>10</v>
          </cell>
          <cell r="J233">
            <v>10</v>
          </cell>
          <cell r="K233">
            <v>12</v>
          </cell>
          <cell r="L233">
            <v>12</v>
          </cell>
          <cell r="M233">
            <v>12</v>
          </cell>
          <cell r="N233" t="str">
            <v>甲类</v>
          </cell>
          <cell r="O233" t="str">
            <v>E</v>
          </cell>
        </row>
        <row r="234">
          <cell r="B234" t="str">
            <v>410000008a</v>
          </cell>
          <cell r="C234" t="str">
            <v>中药塌渍治疗（小）</v>
          </cell>
        </row>
        <row r="234">
          <cell r="F234" t="str">
            <v>次</v>
          </cell>
        </row>
        <row r="234">
          <cell r="H234">
            <v>10</v>
          </cell>
          <cell r="I234">
            <v>10</v>
          </cell>
          <cell r="J234">
            <v>10</v>
          </cell>
          <cell r="K234">
            <v>12</v>
          </cell>
          <cell r="L234">
            <v>12</v>
          </cell>
          <cell r="M234">
            <v>11</v>
          </cell>
          <cell r="N234" t="str">
            <v>甲类</v>
          </cell>
          <cell r="O234" t="str">
            <v>E</v>
          </cell>
        </row>
        <row r="235">
          <cell r="B235" t="str">
            <v>410000008b</v>
          </cell>
          <cell r="C235" t="str">
            <v>中药塌渍治疗（大）</v>
          </cell>
        </row>
        <row r="235">
          <cell r="F235" t="str">
            <v>次</v>
          </cell>
        </row>
        <row r="235">
          <cell r="H235">
            <v>20</v>
          </cell>
          <cell r="I235">
            <v>20</v>
          </cell>
          <cell r="J235">
            <v>20</v>
          </cell>
          <cell r="K235">
            <v>22</v>
          </cell>
          <cell r="L235">
            <v>22</v>
          </cell>
          <cell r="M235">
            <v>21</v>
          </cell>
          <cell r="N235" t="str">
            <v>甲类</v>
          </cell>
          <cell r="O235" t="str">
            <v>E</v>
          </cell>
        </row>
        <row r="236">
          <cell r="B236" t="str">
            <v>420000001b</v>
          </cell>
          <cell r="C236" t="str">
            <v>长骨骨折手法整复术(陈旧性骨折)</v>
          </cell>
          <cell r="D236" t="str">
            <v>指四肢长骨、锁骨等骨折手法整复。</v>
          </cell>
        </row>
        <row r="236">
          <cell r="F236" t="str">
            <v>次</v>
          </cell>
        </row>
        <row r="236">
          <cell r="H236">
            <v>280</v>
          </cell>
          <cell r="I236">
            <v>252</v>
          </cell>
          <cell r="J236">
            <v>224</v>
          </cell>
          <cell r="K236">
            <v>500</v>
          </cell>
          <cell r="L236">
            <v>450</v>
          </cell>
          <cell r="M236">
            <v>400</v>
          </cell>
          <cell r="N236" t="str">
            <v>甲类</v>
          </cell>
          <cell r="O236" t="str">
            <v>E</v>
          </cell>
        </row>
        <row r="237">
          <cell r="B237" t="str">
            <v>420000001c</v>
          </cell>
          <cell r="C237" t="str">
            <v>骨折合并关节脱位手法整复术(非陈旧性骨折)</v>
          </cell>
        </row>
        <row r="237">
          <cell r="F237" t="str">
            <v>次</v>
          </cell>
        </row>
        <row r="237">
          <cell r="H237">
            <v>210</v>
          </cell>
          <cell r="I237">
            <v>189</v>
          </cell>
          <cell r="J237">
            <v>168</v>
          </cell>
          <cell r="K237">
            <v>360</v>
          </cell>
          <cell r="L237">
            <v>324</v>
          </cell>
          <cell r="M237">
            <v>288</v>
          </cell>
          <cell r="N237" t="str">
            <v>甲类</v>
          </cell>
          <cell r="O237" t="str">
            <v>E</v>
          </cell>
        </row>
        <row r="238">
          <cell r="B238" t="str">
            <v>420000005c</v>
          </cell>
          <cell r="C238" t="str">
            <v>髋关节脱位手法整复术（非陈旧性脱位）</v>
          </cell>
        </row>
        <row r="238">
          <cell r="F238" t="str">
            <v>次</v>
          </cell>
        </row>
        <row r="238">
          <cell r="H238">
            <v>300</v>
          </cell>
          <cell r="I238">
            <v>270</v>
          </cell>
          <cell r="J238">
            <v>240</v>
          </cell>
          <cell r="K238">
            <v>450</v>
          </cell>
          <cell r="L238">
            <v>405</v>
          </cell>
          <cell r="M238">
            <v>360</v>
          </cell>
          <cell r="N238" t="str">
            <v>甲类</v>
          </cell>
          <cell r="O238" t="str">
            <v>E</v>
          </cell>
        </row>
        <row r="239">
          <cell r="B239" t="str">
            <v>420000005e</v>
          </cell>
          <cell r="C239" t="str">
            <v>指(趾)间关节脱位手法整复术(非陈旧性脱位)</v>
          </cell>
        </row>
        <row r="239">
          <cell r="F239" t="str">
            <v>次</v>
          </cell>
        </row>
        <row r="239">
          <cell r="H239">
            <v>75</v>
          </cell>
          <cell r="I239">
            <v>67</v>
          </cell>
          <cell r="J239">
            <v>60</v>
          </cell>
          <cell r="K239">
            <v>90</v>
          </cell>
          <cell r="L239">
            <v>81</v>
          </cell>
          <cell r="M239">
            <v>72</v>
          </cell>
          <cell r="N239" t="str">
            <v>甲类</v>
          </cell>
          <cell r="O239" t="str">
            <v>E</v>
          </cell>
        </row>
        <row r="240">
          <cell r="B240" t="str">
            <v>420000006a</v>
          </cell>
          <cell r="C240" t="str">
            <v>骨折外固定架固定术</v>
          </cell>
        </row>
        <row r="240">
          <cell r="F240" t="str">
            <v>次</v>
          </cell>
        </row>
        <row r="240">
          <cell r="H240">
            <v>300</v>
          </cell>
          <cell r="I240">
            <v>270</v>
          </cell>
          <cell r="J240">
            <v>240</v>
          </cell>
          <cell r="K240">
            <v>360</v>
          </cell>
          <cell r="L240">
            <v>324</v>
          </cell>
          <cell r="M240">
            <v>288</v>
          </cell>
          <cell r="N240" t="str">
            <v>甲类</v>
          </cell>
          <cell r="O240" t="str">
            <v>E</v>
          </cell>
        </row>
        <row r="241">
          <cell r="B241" t="str">
            <v>420000007a</v>
          </cell>
          <cell r="C241" t="str">
            <v>骨折夹板外固定术</v>
          </cell>
          <cell r="D241" t="str">
            <v>含整复固定；包括8字绷带外固定术、叠瓦式外固定术。</v>
          </cell>
        </row>
        <row r="241">
          <cell r="F241" t="str">
            <v>次</v>
          </cell>
        </row>
        <row r="241">
          <cell r="H241">
            <v>100</v>
          </cell>
          <cell r="I241">
            <v>90</v>
          </cell>
          <cell r="J241">
            <v>80</v>
          </cell>
          <cell r="K241">
            <v>135</v>
          </cell>
          <cell r="L241">
            <v>120</v>
          </cell>
          <cell r="M241">
            <v>108</v>
          </cell>
          <cell r="N241" t="str">
            <v>甲类</v>
          </cell>
          <cell r="O241" t="str">
            <v>E</v>
          </cell>
        </row>
        <row r="242">
          <cell r="B242" t="str">
            <v>430000012a</v>
          </cell>
          <cell r="C242" t="str">
            <v>耳针(耳穴压豆)</v>
          </cell>
        </row>
        <row r="242">
          <cell r="F242" t="str">
            <v>单耳</v>
          </cell>
        </row>
        <row r="242">
          <cell r="H242">
            <v>10</v>
          </cell>
          <cell r="I242">
            <v>10</v>
          </cell>
          <cell r="J242">
            <v>10</v>
          </cell>
          <cell r="K242">
            <v>13</v>
          </cell>
          <cell r="L242">
            <v>13</v>
          </cell>
          <cell r="M242">
            <v>11</v>
          </cell>
          <cell r="N242" t="str">
            <v>甲类</v>
          </cell>
          <cell r="O242" t="str">
            <v>E</v>
          </cell>
        </row>
        <row r="243">
          <cell r="B243" t="str">
            <v>460000018a</v>
          </cell>
          <cell r="C243" t="str">
            <v>肛门直肠周围脓腔搔刮术（单一病灶）</v>
          </cell>
        </row>
        <row r="243">
          <cell r="F243" t="str">
            <v>次</v>
          </cell>
        </row>
        <row r="243">
          <cell r="H243">
            <v>100</v>
          </cell>
          <cell r="I243">
            <v>90</v>
          </cell>
          <cell r="J243">
            <v>80</v>
          </cell>
          <cell r="K243">
            <v>180</v>
          </cell>
          <cell r="L243">
            <v>162</v>
          </cell>
          <cell r="M243">
            <v>144</v>
          </cell>
          <cell r="N243" t="str">
            <v>甲类</v>
          </cell>
          <cell r="O243" t="str">
            <v>E</v>
          </cell>
        </row>
        <row r="244">
          <cell r="B244" t="str">
            <v>460000018b</v>
          </cell>
          <cell r="C244" t="str">
            <v>肛门直肠周围脓腔搔刮术（两个及以上病灶）</v>
          </cell>
        </row>
        <row r="244">
          <cell r="F244" t="str">
            <v>次</v>
          </cell>
        </row>
        <row r="244">
          <cell r="H244">
            <v>150</v>
          </cell>
          <cell r="I244">
            <v>135</v>
          </cell>
          <cell r="J244">
            <v>120</v>
          </cell>
          <cell r="K244">
            <v>225</v>
          </cell>
          <cell r="L244">
            <v>202</v>
          </cell>
          <cell r="M244">
            <v>180</v>
          </cell>
          <cell r="N244" t="str">
            <v>甲类</v>
          </cell>
          <cell r="O244" t="str">
            <v>E</v>
          </cell>
        </row>
        <row r="245">
          <cell r="B245" t="str">
            <v>480000006d</v>
          </cell>
          <cell r="C245" t="str">
            <v>中医住院辨证论治</v>
          </cell>
        </row>
        <row r="245">
          <cell r="F245" t="str">
            <v>日</v>
          </cell>
          <cell r="G245" t="str">
            <v>不得同时收取住院诊查费。</v>
          </cell>
          <cell r="H245">
            <v>20</v>
          </cell>
          <cell r="I245">
            <v>16</v>
          </cell>
          <cell r="J245">
            <v>6</v>
          </cell>
          <cell r="K245">
            <v>22</v>
          </cell>
          <cell r="L245">
            <v>19</v>
          </cell>
          <cell r="M245">
            <v>10</v>
          </cell>
          <cell r="N245" t="str">
            <v>甲类</v>
          </cell>
          <cell r="O245" t="str">
            <v>C</v>
          </cell>
        </row>
        <row r="247">
          <cell r="B247">
            <v>210102008</v>
          </cell>
          <cell r="C247" t="str">
            <v>牙片</v>
          </cell>
          <cell r="D247" t="str">
            <v>包括各种牙片。</v>
          </cell>
        </row>
        <row r="247">
          <cell r="F247" t="str">
            <v>片</v>
          </cell>
        </row>
        <row r="247">
          <cell r="H247">
            <v>15</v>
          </cell>
          <cell r="I247">
            <v>15</v>
          </cell>
          <cell r="J247">
            <v>15</v>
          </cell>
          <cell r="K247">
            <v>13</v>
          </cell>
          <cell r="L247">
            <v>13</v>
          </cell>
          <cell r="M247">
            <v>13</v>
          </cell>
          <cell r="N247" t="str">
            <v>甲类</v>
          </cell>
          <cell r="O247" t="str">
            <v>DI</v>
          </cell>
        </row>
        <row r="248">
          <cell r="B248">
            <v>210102016</v>
          </cell>
          <cell r="C248" t="str">
            <v>计算机X线摄影(Computed Radiography, CR)</v>
          </cell>
          <cell r="D248" t="str">
            <v>含数据采集、增强、存贮、图象显示及存贮介质；包括乳腺钼靶数字化摄片。</v>
          </cell>
          <cell r="E248" t="str">
            <v>激光胶片、干湿胶片</v>
          </cell>
          <cell r="F248" t="str">
            <v>曝光次数</v>
          </cell>
          <cell r="G248" t="str">
            <v>按曝光次数收费；不得再另收非数字化X线摄影及普通胶片费。</v>
          </cell>
          <cell r="H248">
            <v>20</v>
          </cell>
          <cell r="I248">
            <v>20</v>
          </cell>
          <cell r="J248">
            <v>20</v>
          </cell>
          <cell r="K248">
            <v>14</v>
          </cell>
          <cell r="L248">
            <v>14</v>
          </cell>
          <cell r="M248">
            <v>14</v>
          </cell>
          <cell r="N248" t="str">
            <v>乙类</v>
          </cell>
          <cell r="O248" t="str">
            <v>DI</v>
          </cell>
        </row>
        <row r="249">
          <cell r="B249">
            <v>210500004</v>
          </cell>
          <cell r="C249" t="str">
            <v>乳腺血氧功能成像</v>
          </cell>
        </row>
        <row r="249">
          <cell r="F249" t="str">
            <v>单侧</v>
          </cell>
        </row>
        <row r="249">
          <cell r="H249">
            <v>60</v>
          </cell>
          <cell r="I249">
            <v>60</v>
          </cell>
          <cell r="J249">
            <v>60</v>
          </cell>
          <cell r="K249">
            <v>54</v>
          </cell>
          <cell r="L249">
            <v>54</v>
          </cell>
          <cell r="M249">
            <v>54</v>
          </cell>
          <cell r="N249" t="str">
            <v>甲类</v>
          </cell>
          <cell r="O249" t="str">
            <v>DI</v>
          </cell>
        </row>
        <row r="250">
          <cell r="B250">
            <v>250101017</v>
          </cell>
          <cell r="C250" t="str">
            <v>出血时间测定（测定器法）</v>
          </cell>
        </row>
        <row r="250">
          <cell r="F250" t="str">
            <v>项</v>
          </cell>
        </row>
        <row r="250">
          <cell r="H250">
            <v>1</v>
          </cell>
          <cell r="I250">
            <v>1</v>
          </cell>
          <cell r="J250">
            <v>4</v>
          </cell>
          <cell r="K250">
            <v>1</v>
          </cell>
          <cell r="L250">
            <v>1</v>
          </cell>
          <cell r="M250">
            <v>1</v>
          </cell>
          <cell r="N250" t="str">
            <v>甲类</v>
          </cell>
          <cell r="O250" t="str">
            <v>H</v>
          </cell>
        </row>
        <row r="251">
          <cell r="B251">
            <v>250101018</v>
          </cell>
          <cell r="C251" t="str">
            <v>凝血时间测定(CT)</v>
          </cell>
        </row>
        <row r="251">
          <cell r="F251" t="str">
            <v>项</v>
          </cell>
        </row>
        <row r="251">
          <cell r="H251">
            <v>1</v>
          </cell>
          <cell r="I251">
            <v>1</v>
          </cell>
          <cell r="J251">
            <v>2</v>
          </cell>
          <cell r="K251">
            <v>1</v>
          </cell>
          <cell r="L251">
            <v>1</v>
          </cell>
          <cell r="M251">
            <v>1</v>
          </cell>
          <cell r="N251" t="str">
            <v>甲类</v>
          </cell>
          <cell r="O251" t="str">
            <v>H</v>
          </cell>
        </row>
        <row r="252">
          <cell r="B252">
            <v>250104004</v>
          </cell>
          <cell r="C252" t="str">
            <v>精液常规检查</v>
          </cell>
        </row>
        <row r="252">
          <cell r="F252" t="str">
            <v>项</v>
          </cell>
        </row>
        <row r="252">
          <cell r="H252">
            <v>5</v>
          </cell>
          <cell r="I252">
            <v>5</v>
          </cell>
          <cell r="J252">
            <v>6</v>
          </cell>
          <cell r="K252">
            <v>5</v>
          </cell>
          <cell r="L252">
            <v>5</v>
          </cell>
          <cell r="M252">
            <v>5</v>
          </cell>
          <cell r="N252" t="str">
            <v>甲类</v>
          </cell>
          <cell r="O252" t="str">
            <v>H</v>
          </cell>
        </row>
        <row r="253">
          <cell r="B253">
            <v>250104013</v>
          </cell>
          <cell r="C253" t="str">
            <v>前列腺液常规检查</v>
          </cell>
        </row>
        <row r="253">
          <cell r="F253" t="str">
            <v>项</v>
          </cell>
        </row>
        <row r="253">
          <cell r="H253">
            <v>4</v>
          </cell>
          <cell r="I253">
            <v>4</v>
          </cell>
          <cell r="J253">
            <v>5</v>
          </cell>
          <cell r="K253">
            <v>4</v>
          </cell>
          <cell r="L253">
            <v>4</v>
          </cell>
          <cell r="M253">
            <v>4</v>
          </cell>
          <cell r="N253" t="str">
            <v>甲类</v>
          </cell>
          <cell r="O253" t="str">
            <v>H</v>
          </cell>
        </row>
        <row r="254">
          <cell r="B254">
            <v>250104018</v>
          </cell>
          <cell r="C254" t="str">
            <v>痰液常规检查</v>
          </cell>
        </row>
        <row r="254">
          <cell r="F254" t="str">
            <v>项</v>
          </cell>
        </row>
        <row r="254">
          <cell r="H254">
            <v>4</v>
          </cell>
          <cell r="I254">
            <v>4</v>
          </cell>
          <cell r="J254">
            <v>5</v>
          </cell>
          <cell r="K254">
            <v>4</v>
          </cell>
          <cell r="L254">
            <v>4</v>
          </cell>
          <cell r="M254">
            <v>4</v>
          </cell>
          <cell r="N254" t="str">
            <v>甲类</v>
          </cell>
          <cell r="O254" t="str">
            <v>H</v>
          </cell>
        </row>
        <row r="255">
          <cell r="B255">
            <v>250202012</v>
          </cell>
          <cell r="C255" t="str">
            <v>血清酸化溶血试验(Ham)</v>
          </cell>
        </row>
        <row r="255">
          <cell r="F255" t="str">
            <v>项</v>
          </cell>
        </row>
        <row r="255">
          <cell r="H255">
            <v>3</v>
          </cell>
          <cell r="I255">
            <v>3</v>
          </cell>
          <cell r="J255">
            <v>6</v>
          </cell>
          <cell r="K255">
            <v>3</v>
          </cell>
          <cell r="L255">
            <v>3</v>
          </cell>
          <cell r="M255">
            <v>3</v>
          </cell>
          <cell r="N255" t="str">
            <v>甲类</v>
          </cell>
          <cell r="O255" t="str">
            <v>H</v>
          </cell>
        </row>
        <row r="256">
          <cell r="B256">
            <v>250202024</v>
          </cell>
          <cell r="C256" t="str">
            <v>红细胞滚动试验</v>
          </cell>
        </row>
        <row r="256">
          <cell r="F256" t="str">
            <v>项</v>
          </cell>
        </row>
        <row r="256">
          <cell r="H256">
            <v>2</v>
          </cell>
          <cell r="I256">
            <v>2</v>
          </cell>
          <cell r="J256">
            <v>3</v>
          </cell>
          <cell r="K256">
            <v>2</v>
          </cell>
          <cell r="L256">
            <v>2</v>
          </cell>
          <cell r="M256">
            <v>2</v>
          </cell>
          <cell r="N256" t="str">
            <v>甲类</v>
          </cell>
          <cell r="O256" t="str">
            <v>H</v>
          </cell>
        </row>
        <row r="257">
          <cell r="B257">
            <v>250203006</v>
          </cell>
          <cell r="C257" t="str">
            <v>毛细血管脆性试验</v>
          </cell>
        </row>
        <row r="257">
          <cell r="F257" t="str">
            <v>项</v>
          </cell>
        </row>
        <row r="257">
          <cell r="H257">
            <v>4</v>
          </cell>
          <cell r="I257">
            <v>4</v>
          </cell>
          <cell r="J257">
            <v>5</v>
          </cell>
          <cell r="K257">
            <v>4</v>
          </cell>
          <cell r="L257">
            <v>4</v>
          </cell>
          <cell r="M257">
            <v>4</v>
          </cell>
          <cell r="N257" t="str">
            <v>甲类</v>
          </cell>
          <cell r="O257" t="str">
            <v>H</v>
          </cell>
        </row>
        <row r="258">
          <cell r="B258">
            <v>250203054</v>
          </cell>
          <cell r="C258" t="str">
            <v>血浆蛋白S测定(PS)</v>
          </cell>
        </row>
        <row r="258">
          <cell r="F258" t="str">
            <v>项</v>
          </cell>
        </row>
        <row r="258">
          <cell r="H258">
            <v>30</v>
          </cell>
          <cell r="I258">
            <v>30</v>
          </cell>
          <cell r="J258">
            <v>30</v>
          </cell>
          <cell r="K258">
            <v>27</v>
          </cell>
          <cell r="L258">
            <v>27</v>
          </cell>
          <cell r="M258">
            <v>27</v>
          </cell>
          <cell r="N258" t="str">
            <v>甲类</v>
          </cell>
          <cell r="O258" t="str">
            <v>H</v>
          </cell>
        </row>
        <row r="259">
          <cell r="B259">
            <v>250305016</v>
          </cell>
          <cell r="C259" t="str">
            <v>血清5′核苷酸酶测定</v>
          </cell>
        </row>
        <row r="259">
          <cell r="F259" t="str">
            <v>项</v>
          </cell>
        </row>
        <row r="259">
          <cell r="H259">
            <v>5</v>
          </cell>
          <cell r="I259">
            <v>5</v>
          </cell>
          <cell r="J259">
            <v>5</v>
          </cell>
          <cell r="K259">
            <v>4</v>
          </cell>
          <cell r="L259">
            <v>4</v>
          </cell>
          <cell r="M259">
            <v>4</v>
          </cell>
          <cell r="N259" t="str">
            <v>甲类</v>
          </cell>
          <cell r="O259" t="str">
            <v>H</v>
          </cell>
        </row>
        <row r="260">
          <cell r="B260">
            <v>250307018</v>
          </cell>
          <cell r="C260" t="str">
            <v>酸负荷试验</v>
          </cell>
        </row>
        <row r="260">
          <cell r="F260" t="str">
            <v>项</v>
          </cell>
        </row>
        <row r="260">
          <cell r="H260">
            <v>4</v>
          </cell>
          <cell r="I260">
            <v>4</v>
          </cell>
          <cell r="J260">
            <v>5</v>
          </cell>
          <cell r="K260">
            <v>4</v>
          </cell>
          <cell r="L260">
            <v>4</v>
          </cell>
          <cell r="M260">
            <v>4</v>
          </cell>
          <cell r="N260" t="str">
            <v>甲类</v>
          </cell>
          <cell r="O260" t="str">
            <v>H</v>
          </cell>
        </row>
        <row r="261">
          <cell r="B261">
            <v>250307019</v>
          </cell>
          <cell r="C261" t="str">
            <v>碱负荷试验</v>
          </cell>
        </row>
        <row r="261">
          <cell r="F261" t="str">
            <v>项</v>
          </cell>
        </row>
        <row r="261">
          <cell r="H261">
            <v>4</v>
          </cell>
          <cell r="I261">
            <v>4</v>
          </cell>
          <cell r="J261">
            <v>5</v>
          </cell>
          <cell r="K261">
            <v>4</v>
          </cell>
          <cell r="L261">
            <v>4</v>
          </cell>
          <cell r="M261">
            <v>4</v>
          </cell>
          <cell r="N261" t="str">
            <v>甲类</v>
          </cell>
          <cell r="O261" t="str">
            <v>H</v>
          </cell>
        </row>
        <row r="262">
          <cell r="B262">
            <v>250308005</v>
          </cell>
          <cell r="C262" t="str">
            <v>血清淀粉酶同工酶电泳</v>
          </cell>
        </row>
        <row r="262">
          <cell r="F262" t="str">
            <v>项</v>
          </cell>
        </row>
        <row r="262">
          <cell r="H262">
            <v>20</v>
          </cell>
          <cell r="I262">
            <v>20</v>
          </cell>
          <cell r="J262">
            <v>20</v>
          </cell>
          <cell r="K262">
            <v>18</v>
          </cell>
          <cell r="L262">
            <v>18</v>
          </cell>
          <cell r="M262">
            <v>18</v>
          </cell>
          <cell r="N262" t="str">
            <v>甲类</v>
          </cell>
          <cell r="O262" t="str">
            <v>H</v>
          </cell>
        </row>
        <row r="263">
          <cell r="B263">
            <v>250403066</v>
          </cell>
          <cell r="C263" t="str">
            <v>人乳头瘤病毒(HPV)核酸检测</v>
          </cell>
          <cell r="D263" t="str">
            <v>指对人乳头瘤病毒(HPV)核酸进行的定量检测；含全部检查项目。</v>
          </cell>
        </row>
        <row r="263">
          <cell r="F263" t="str">
            <v>次</v>
          </cell>
        </row>
        <row r="263">
          <cell r="H263">
            <v>350</v>
          </cell>
          <cell r="I263">
            <v>350</v>
          </cell>
          <cell r="J263">
            <v>350</v>
          </cell>
          <cell r="K263">
            <v>280</v>
          </cell>
          <cell r="L263">
            <v>280</v>
          </cell>
          <cell r="M263">
            <v>280</v>
          </cell>
          <cell r="N263" t="str">
            <v>乙类</v>
          </cell>
          <cell r="O263" t="str">
            <v>H</v>
          </cell>
        </row>
        <row r="264">
          <cell r="B264">
            <v>250403071</v>
          </cell>
          <cell r="C264" t="str">
            <v>丙型肝炎病毒（HCV）基因分型</v>
          </cell>
        </row>
        <row r="264">
          <cell r="F264" t="str">
            <v>项</v>
          </cell>
        </row>
        <row r="264">
          <cell r="H264">
            <v>135</v>
          </cell>
          <cell r="I264">
            <v>135</v>
          </cell>
          <cell r="J264">
            <v>135</v>
          </cell>
          <cell r="K264">
            <v>120</v>
          </cell>
          <cell r="L264">
            <v>120</v>
          </cell>
          <cell r="M264">
            <v>120</v>
          </cell>
          <cell r="N264" t="str">
            <v>甲类</v>
          </cell>
          <cell r="O264" t="str">
            <v>H</v>
          </cell>
        </row>
        <row r="265">
          <cell r="B265">
            <v>250403072</v>
          </cell>
          <cell r="C265" t="str">
            <v>乙型肝炎病毒（HBV）基因分型</v>
          </cell>
        </row>
        <row r="265">
          <cell r="F265" t="str">
            <v>项</v>
          </cell>
        </row>
        <row r="265">
          <cell r="H265">
            <v>135</v>
          </cell>
          <cell r="I265">
            <v>135</v>
          </cell>
          <cell r="J265">
            <v>135</v>
          </cell>
          <cell r="K265">
            <v>120</v>
          </cell>
          <cell r="L265">
            <v>120</v>
          </cell>
          <cell r="M265">
            <v>120</v>
          </cell>
          <cell r="N265" t="str">
            <v>甲类</v>
          </cell>
          <cell r="O265" t="str">
            <v>H</v>
          </cell>
        </row>
        <row r="266">
          <cell r="B266">
            <v>250403076</v>
          </cell>
          <cell r="C266" t="str">
            <v>肺炎衣原体抗体检测</v>
          </cell>
        </row>
        <row r="266">
          <cell r="F266" t="str">
            <v>项</v>
          </cell>
        </row>
        <row r="266">
          <cell r="H266">
            <v>40</v>
          </cell>
          <cell r="I266">
            <v>40</v>
          </cell>
          <cell r="J266">
            <v>40</v>
          </cell>
          <cell r="K266">
            <v>36</v>
          </cell>
          <cell r="L266">
            <v>36</v>
          </cell>
          <cell r="M266">
            <v>36</v>
          </cell>
          <cell r="N266" t="str">
            <v>甲类</v>
          </cell>
          <cell r="O266" t="str">
            <v>H</v>
          </cell>
        </row>
        <row r="267">
          <cell r="B267">
            <v>250403078</v>
          </cell>
          <cell r="C267" t="str">
            <v>幽门螺杆菌快速检测</v>
          </cell>
        </row>
        <row r="267">
          <cell r="F267" t="str">
            <v>项</v>
          </cell>
        </row>
        <row r="267">
          <cell r="H267">
            <v>50</v>
          </cell>
          <cell r="I267">
            <v>50</v>
          </cell>
          <cell r="J267">
            <v>50</v>
          </cell>
          <cell r="K267">
            <v>36</v>
          </cell>
          <cell r="L267">
            <v>36</v>
          </cell>
          <cell r="M267">
            <v>36</v>
          </cell>
          <cell r="N267" t="str">
            <v>甲类</v>
          </cell>
          <cell r="O267" t="str">
            <v>H</v>
          </cell>
        </row>
        <row r="268">
          <cell r="B268">
            <v>250403079</v>
          </cell>
          <cell r="C268" t="str">
            <v>13碳尿素呼气试验</v>
          </cell>
        </row>
        <row r="268">
          <cell r="F268" t="str">
            <v>次</v>
          </cell>
        </row>
        <row r="268">
          <cell r="H268">
            <v>250</v>
          </cell>
          <cell r="I268">
            <v>250</v>
          </cell>
          <cell r="J268">
            <v>250</v>
          </cell>
          <cell r="K268">
            <v>200</v>
          </cell>
          <cell r="L268">
            <v>200</v>
          </cell>
          <cell r="M268">
            <v>200</v>
          </cell>
          <cell r="N268" t="str">
            <v>甲类</v>
          </cell>
          <cell r="O268" t="str">
            <v>H</v>
          </cell>
        </row>
        <row r="269">
          <cell r="B269">
            <v>250404017</v>
          </cell>
          <cell r="C269" t="str">
            <v>恶性肿瘤特异生长因子(TSGF)测定</v>
          </cell>
          <cell r="D269" t="str">
            <v>“血清肿瘤相关物质检测（BXTM）”同价执行。</v>
          </cell>
        </row>
        <row r="269">
          <cell r="F269" t="str">
            <v>次</v>
          </cell>
        </row>
        <row r="269">
          <cell r="H269">
            <v>50</v>
          </cell>
          <cell r="I269">
            <v>50</v>
          </cell>
          <cell r="J269">
            <v>50</v>
          </cell>
          <cell r="K269">
            <v>36</v>
          </cell>
          <cell r="L269">
            <v>36</v>
          </cell>
          <cell r="M269">
            <v>36</v>
          </cell>
          <cell r="N269" t="str">
            <v>甲类</v>
          </cell>
          <cell r="O269" t="str">
            <v>H</v>
          </cell>
        </row>
        <row r="270">
          <cell r="B270">
            <v>250404018</v>
          </cell>
          <cell r="C270" t="str">
            <v>触珠蛋白测定</v>
          </cell>
        </row>
        <row r="270">
          <cell r="F270" t="str">
            <v>项</v>
          </cell>
        </row>
        <row r="270">
          <cell r="H270">
            <v>20</v>
          </cell>
          <cell r="I270">
            <v>20</v>
          </cell>
          <cell r="J270">
            <v>20</v>
          </cell>
          <cell r="K270">
            <v>14</v>
          </cell>
          <cell r="L270">
            <v>14</v>
          </cell>
          <cell r="M270">
            <v>14</v>
          </cell>
          <cell r="N270" t="str">
            <v>甲类</v>
          </cell>
          <cell r="O270" t="str">
            <v>H</v>
          </cell>
        </row>
        <row r="271">
          <cell r="B271">
            <v>250501032</v>
          </cell>
          <cell r="C271" t="str">
            <v>衣原体培养</v>
          </cell>
        </row>
        <row r="271">
          <cell r="F271" t="str">
            <v>项</v>
          </cell>
        </row>
        <row r="271">
          <cell r="H271">
            <v>50</v>
          </cell>
          <cell r="I271">
            <v>50</v>
          </cell>
          <cell r="J271">
            <v>50</v>
          </cell>
          <cell r="K271">
            <v>45</v>
          </cell>
          <cell r="L271">
            <v>45</v>
          </cell>
          <cell r="M271">
            <v>45</v>
          </cell>
          <cell r="N271" t="str">
            <v>甲类</v>
          </cell>
          <cell r="O271" t="str">
            <v>H</v>
          </cell>
        </row>
        <row r="272">
          <cell r="B272" t="str">
            <v>210102003b</v>
          </cell>
          <cell r="C272" t="str">
            <v>10×12吋(普通片等)</v>
          </cell>
        </row>
        <row r="272">
          <cell r="F272" t="str">
            <v>片</v>
          </cell>
        </row>
        <row r="272">
          <cell r="H272">
            <v>20</v>
          </cell>
          <cell r="I272">
            <v>20</v>
          </cell>
          <cell r="J272">
            <v>20</v>
          </cell>
          <cell r="K272">
            <v>14</v>
          </cell>
          <cell r="L272">
            <v>14</v>
          </cell>
          <cell r="M272">
            <v>14</v>
          </cell>
          <cell r="N272" t="str">
            <v>甲类</v>
          </cell>
          <cell r="O272" t="str">
            <v>DI</v>
          </cell>
        </row>
        <row r="273">
          <cell r="B273" t="str">
            <v>210102003d</v>
          </cell>
          <cell r="C273" t="str">
            <v>7×17吋(普通片等)</v>
          </cell>
        </row>
        <row r="273">
          <cell r="F273" t="str">
            <v>片</v>
          </cell>
        </row>
        <row r="273">
          <cell r="H273">
            <v>20</v>
          </cell>
          <cell r="I273">
            <v>20</v>
          </cell>
          <cell r="J273">
            <v>20</v>
          </cell>
          <cell r="K273">
            <v>18</v>
          </cell>
          <cell r="L273">
            <v>18</v>
          </cell>
          <cell r="M273">
            <v>18</v>
          </cell>
          <cell r="N273" t="str">
            <v>甲类</v>
          </cell>
          <cell r="O273" t="str">
            <v>DI</v>
          </cell>
        </row>
        <row r="274">
          <cell r="B274" t="str">
            <v>210102004b</v>
          </cell>
          <cell r="C274" t="str">
            <v>11×14吋(普通片等)</v>
          </cell>
        </row>
        <row r="274">
          <cell r="F274" t="str">
            <v>片</v>
          </cell>
        </row>
        <row r="274">
          <cell r="H274">
            <v>20</v>
          </cell>
          <cell r="I274">
            <v>20</v>
          </cell>
          <cell r="J274">
            <v>20</v>
          </cell>
          <cell r="K274">
            <v>18</v>
          </cell>
          <cell r="L274">
            <v>18</v>
          </cell>
          <cell r="M274">
            <v>18</v>
          </cell>
          <cell r="N274" t="str">
            <v>甲类</v>
          </cell>
          <cell r="O274" t="str">
            <v>DI</v>
          </cell>
        </row>
        <row r="275">
          <cell r="B275" t="str">
            <v>210102005b</v>
          </cell>
          <cell r="C275" t="str">
            <v>12×15吋(普通片等)</v>
          </cell>
        </row>
        <row r="275">
          <cell r="F275" t="str">
            <v>片</v>
          </cell>
        </row>
        <row r="275">
          <cell r="H275">
            <v>25</v>
          </cell>
          <cell r="I275">
            <v>25</v>
          </cell>
          <cell r="J275">
            <v>25</v>
          </cell>
          <cell r="K275">
            <v>18</v>
          </cell>
          <cell r="L275">
            <v>18</v>
          </cell>
          <cell r="M275">
            <v>18</v>
          </cell>
          <cell r="N275" t="str">
            <v>甲类</v>
          </cell>
          <cell r="O275" t="str">
            <v>DI</v>
          </cell>
        </row>
        <row r="276">
          <cell r="B276" t="str">
            <v>210102006b</v>
          </cell>
          <cell r="C276" t="str">
            <v>14×14吋(普通片等)</v>
          </cell>
        </row>
        <row r="276">
          <cell r="F276" t="str">
            <v>片</v>
          </cell>
        </row>
        <row r="276">
          <cell r="H276">
            <v>25</v>
          </cell>
          <cell r="I276">
            <v>25</v>
          </cell>
          <cell r="J276">
            <v>25</v>
          </cell>
          <cell r="K276">
            <v>18</v>
          </cell>
          <cell r="L276">
            <v>18</v>
          </cell>
          <cell r="M276">
            <v>18</v>
          </cell>
          <cell r="N276" t="str">
            <v>甲类</v>
          </cell>
          <cell r="O276" t="str">
            <v>DI</v>
          </cell>
        </row>
        <row r="277">
          <cell r="B277" t="str">
            <v>210102007b</v>
          </cell>
          <cell r="C277" t="str">
            <v>14×17吋(普通片等)</v>
          </cell>
        </row>
        <row r="277">
          <cell r="F277" t="str">
            <v>片</v>
          </cell>
        </row>
        <row r="277">
          <cell r="H277">
            <v>28</v>
          </cell>
          <cell r="I277">
            <v>28</v>
          </cell>
          <cell r="J277">
            <v>28</v>
          </cell>
          <cell r="K277">
            <v>20</v>
          </cell>
          <cell r="L277">
            <v>20</v>
          </cell>
          <cell r="M277">
            <v>20</v>
          </cell>
          <cell r="N277" t="str">
            <v>甲类</v>
          </cell>
          <cell r="O277" t="str">
            <v>DI</v>
          </cell>
        </row>
        <row r="278">
          <cell r="B278" t="str">
            <v>210200001a</v>
          </cell>
          <cell r="C278" t="str">
            <v>磁共振平扫（&gt;1T)</v>
          </cell>
        </row>
        <row r="278">
          <cell r="F278" t="str">
            <v>部位</v>
          </cell>
        </row>
        <row r="278">
          <cell r="H278">
            <v>450</v>
          </cell>
          <cell r="I278">
            <v>450</v>
          </cell>
          <cell r="J278">
            <v>500</v>
          </cell>
          <cell r="K278">
            <v>450</v>
          </cell>
          <cell r="L278">
            <v>450</v>
          </cell>
          <cell r="M278">
            <v>450</v>
          </cell>
          <cell r="N278" t="str">
            <v>甲类</v>
          </cell>
          <cell r="O278" t="str">
            <v>DI</v>
          </cell>
        </row>
        <row r="279">
          <cell r="B279" t="str">
            <v>210200001b</v>
          </cell>
          <cell r="C279" t="str">
            <v>磁共振平扫(≥0.5T,≤1T)</v>
          </cell>
        </row>
        <row r="279">
          <cell r="F279" t="str">
            <v>部位</v>
          </cell>
        </row>
        <row r="279">
          <cell r="H279">
            <v>400</v>
          </cell>
          <cell r="I279">
            <v>400</v>
          </cell>
          <cell r="J279">
            <v>320</v>
          </cell>
          <cell r="K279">
            <v>288</v>
          </cell>
          <cell r="L279">
            <v>288</v>
          </cell>
          <cell r="M279">
            <v>288</v>
          </cell>
          <cell r="N279" t="str">
            <v>乙类</v>
          </cell>
          <cell r="O279" t="str">
            <v>DI</v>
          </cell>
        </row>
        <row r="280">
          <cell r="B280" t="str">
            <v>210300001a</v>
          </cell>
          <cell r="C280" t="str">
            <v>普通CT扫描</v>
          </cell>
        </row>
        <row r="280">
          <cell r="F280" t="str">
            <v>部位</v>
          </cell>
        </row>
        <row r="280">
          <cell r="H280">
            <v>90</v>
          </cell>
          <cell r="I280">
            <v>90</v>
          </cell>
          <cell r="J280">
            <v>64</v>
          </cell>
          <cell r="K280">
            <v>64</v>
          </cell>
          <cell r="L280">
            <v>64</v>
          </cell>
          <cell r="M280">
            <v>64</v>
          </cell>
          <cell r="N280" t="str">
            <v>乙类</v>
          </cell>
          <cell r="O280" t="str">
            <v>DI</v>
          </cell>
        </row>
        <row r="281">
          <cell r="B281" t="str">
            <v>210300001b</v>
          </cell>
          <cell r="C281" t="str">
            <v>螺旋CT扫描（64排以下）</v>
          </cell>
        </row>
        <row r="281">
          <cell r="F281" t="str">
            <v>部位</v>
          </cell>
        </row>
        <row r="281">
          <cell r="H281">
            <v>110</v>
          </cell>
          <cell r="I281">
            <v>110</v>
          </cell>
          <cell r="J281">
            <v>120</v>
          </cell>
          <cell r="K281">
            <v>110</v>
          </cell>
          <cell r="L281">
            <v>110</v>
          </cell>
          <cell r="M281">
            <v>110</v>
          </cell>
          <cell r="N281" t="str">
            <v>乙类</v>
          </cell>
          <cell r="O281" t="str">
            <v>DI</v>
          </cell>
        </row>
        <row r="282">
          <cell r="B282" t="str">
            <v>210300001c</v>
          </cell>
          <cell r="C282" t="str">
            <v>螺旋CT扫描（64排及以上）</v>
          </cell>
        </row>
        <row r="282">
          <cell r="F282" t="str">
            <v>部位</v>
          </cell>
        </row>
        <row r="282">
          <cell r="H282">
            <v>130</v>
          </cell>
          <cell r="I282">
            <v>130</v>
          </cell>
          <cell r="J282">
            <v>150</v>
          </cell>
          <cell r="K282">
            <v>130</v>
          </cell>
          <cell r="L282">
            <v>130</v>
          </cell>
          <cell r="M282">
            <v>130</v>
          </cell>
          <cell r="N282" t="str">
            <v>乙类</v>
          </cell>
          <cell r="O282" t="str">
            <v>DI</v>
          </cell>
        </row>
        <row r="283">
          <cell r="B283" t="str">
            <v>210300001d</v>
          </cell>
          <cell r="C283" t="str">
            <v>门控心血管螺旋CT扫描</v>
          </cell>
        </row>
        <row r="283">
          <cell r="F283" t="str">
            <v>次</v>
          </cell>
        </row>
        <row r="283">
          <cell r="H283">
            <v>1000</v>
          </cell>
          <cell r="I283">
            <v>1000</v>
          </cell>
          <cell r="J283">
            <v>1200</v>
          </cell>
          <cell r="K283">
            <v>1000</v>
          </cell>
          <cell r="L283">
            <v>1000</v>
          </cell>
          <cell r="M283">
            <v>1000</v>
          </cell>
          <cell r="N283" t="str">
            <v>甲类</v>
          </cell>
          <cell r="O283" t="str">
            <v>DI</v>
          </cell>
        </row>
        <row r="284">
          <cell r="B284" t="str">
            <v>210500003b</v>
          </cell>
          <cell r="C284" t="str">
            <v>磁共振乳腺成像(双侧)</v>
          </cell>
        </row>
        <row r="284">
          <cell r="F284" t="str">
            <v>次</v>
          </cell>
        </row>
        <row r="284">
          <cell r="H284">
            <v>750</v>
          </cell>
          <cell r="I284">
            <v>650</v>
          </cell>
          <cell r="J284">
            <v>650</v>
          </cell>
          <cell r="K284">
            <v>585</v>
          </cell>
          <cell r="L284">
            <v>585</v>
          </cell>
          <cell r="M284">
            <v>585</v>
          </cell>
          <cell r="N284" t="str">
            <v>乙类</v>
          </cell>
          <cell r="O284" t="str">
            <v>DI</v>
          </cell>
        </row>
        <row r="285">
          <cell r="B285" t="str">
            <v>220201006b</v>
          </cell>
          <cell r="C285" t="str">
            <v>彩色多普勒输卵管超声造影</v>
          </cell>
        </row>
        <row r="285">
          <cell r="F285" t="str">
            <v>次</v>
          </cell>
        </row>
        <row r="285">
          <cell r="H285">
            <v>90</v>
          </cell>
          <cell r="I285">
            <v>90</v>
          </cell>
          <cell r="J285">
            <v>90</v>
          </cell>
          <cell r="K285">
            <v>65</v>
          </cell>
          <cell r="L285">
            <v>65</v>
          </cell>
          <cell r="M285">
            <v>65</v>
          </cell>
          <cell r="N285" t="str">
            <v>甲类</v>
          </cell>
          <cell r="O285" t="str">
            <v>D</v>
          </cell>
        </row>
        <row r="286">
          <cell r="B286" t="str">
            <v>220201007a</v>
          </cell>
          <cell r="C286" t="str">
            <v>B超双眼及附属器检查</v>
          </cell>
        </row>
        <row r="286">
          <cell r="F286" t="str">
            <v>次</v>
          </cell>
        </row>
        <row r="286">
          <cell r="H286">
            <v>10</v>
          </cell>
          <cell r="I286">
            <v>10</v>
          </cell>
          <cell r="J286">
            <v>10</v>
          </cell>
          <cell r="K286">
            <v>9</v>
          </cell>
          <cell r="L286">
            <v>9</v>
          </cell>
          <cell r="M286">
            <v>9</v>
          </cell>
          <cell r="N286" t="str">
            <v>甲类</v>
          </cell>
          <cell r="O286" t="str">
            <v>D</v>
          </cell>
        </row>
        <row r="287">
          <cell r="B287" t="str">
            <v>220201007b</v>
          </cell>
          <cell r="C287" t="str">
            <v>B超双涎腺及颈部淋巴结检查</v>
          </cell>
        </row>
        <row r="287">
          <cell r="F287" t="str">
            <v>次</v>
          </cell>
        </row>
        <row r="287">
          <cell r="H287">
            <v>10</v>
          </cell>
          <cell r="I287">
            <v>10</v>
          </cell>
          <cell r="J287">
            <v>10</v>
          </cell>
          <cell r="K287">
            <v>7</v>
          </cell>
          <cell r="L287">
            <v>7</v>
          </cell>
          <cell r="M287">
            <v>7</v>
          </cell>
          <cell r="N287" t="str">
            <v>甲类</v>
          </cell>
          <cell r="O287" t="str">
            <v>D</v>
          </cell>
        </row>
        <row r="288">
          <cell r="B288" t="str">
            <v>220201007c</v>
          </cell>
          <cell r="C288" t="str">
            <v>B超甲状腺及颈部淋巴结检查</v>
          </cell>
        </row>
        <row r="288">
          <cell r="F288" t="str">
            <v>次</v>
          </cell>
        </row>
        <row r="288">
          <cell r="H288">
            <v>10</v>
          </cell>
          <cell r="I288">
            <v>10</v>
          </cell>
          <cell r="J288">
            <v>10</v>
          </cell>
          <cell r="K288">
            <v>9</v>
          </cell>
          <cell r="L288">
            <v>9</v>
          </cell>
          <cell r="M288">
            <v>9</v>
          </cell>
          <cell r="N288" t="str">
            <v>甲类</v>
          </cell>
          <cell r="O288" t="str">
            <v>D</v>
          </cell>
        </row>
        <row r="289">
          <cell r="B289" t="str">
            <v>220201007d</v>
          </cell>
          <cell r="C289" t="str">
            <v>B超乳腺及其引流区淋巴结检查</v>
          </cell>
        </row>
        <row r="289">
          <cell r="F289" t="str">
            <v>次</v>
          </cell>
        </row>
        <row r="289">
          <cell r="H289">
            <v>10</v>
          </cell>
          <cell r="I289">
            <v>10</v>
          </cell>
          <cell r="J289">
            <v>10</v>
          </cell>
          <cell r="K289">
            <v>7</v>
          </cell>
          <cell r="L289">
            <v>7</v>
          </cell>
          <cell r="M289">
            <v>7</v>
          </cell>
          <cell r="N289" t="str">
            <v>甲类</v>
          </cell>
          <cell r="O289" t="str">
            <v>D</v>
          </cell>
        </row>
        <row r="290">
          <cell r="B290" t="str">
            <v>220201007e</v>
          </cell>
          <cell r="C290" t="str">
            <v>B超肢体软组织检查</v>
          </cell>
          <cell r="D290" t="str">
            <v>包括上肢或下肢。</v>
          </cell>
        </row>
        <row r="290">
          <cell r="F290" t="str">
            <v>次</v>
          </cell>
        </row>
        <row r="290">
          <cell r="H290">
            <v>10</v>
          </cell>
          <cell r="I290">
            <v>10</v>
          </cell>
          <cell r="J290">
            <v>10</v>
          </cell>
          <cell r="K290">
            <v>7</v>
          </cell>
          <cell r="L290">
            <v>7</v>
          </cell>
          <cell r="M290">
            <v>7</v>
          </cell>
          <cell r="N290" t="str">
            <v>甲类</v>
          </cell>
          <cell r="O290" t="str">
            <v>D</v>
          </cell>
        </row>
        <row r="291">
          <cell r="B291" t="str">
            <v>220201007f</v>
          </cell>
          <cell r="C291" t="str">
            <v>B超男性生殖器官检查</v>
          </cell>
          <cell r="D291" t="str">
            <v>含阴囊、双侧睾丸、附睾。</v>
          </cell>
        </row>
        <row r="291">
          <cell r="F291" t="str">
            <v>次</v>
          </cell>
        </row>
        <row r="291">
          <cell r="H291">
            <v>10</v>
          </cell>
          <cell r="I291">
            <v>10</v>
          </cell>
          <cell r="J291">
            <v>10</v>
          </cell>
          <cell r="K291">
            <v>7</v>
          </cell>
          <cell r="L291">
            <v>7</v>
          </cell>
          <cell r="M291">
            <v>7</v>
          </cell>
          <cell r="N291" t="str">
            <v>甲类</v>
          </cell>
          <cell r="O291" t="str">
            <v>D</v>
          </cell>
        </row>
        <row r="292">
          <cell r="B292" t="str">
            <v>220201007h</v>
          </cell>
          <cell r="C292" t="str">
            <v>B超膝关节检查</v>
          </cell>
        </row>
        <row r="292">
          <cell r="F292" t="str">
            <v>次</v>
          </cell>
        </row>
        <row r="292">
          <cell r="H292">
            <v>10</v>
          </cell>
          <cell r="I292">
            <v>10</v>
          </cell>
          <cell r="J292">
            <v>10</v>
          </cell>
          <cell r="K292">
            <v>7</v>
          </cell>
          <cell r="L292">
            <v>7</v>
          </cell>
          <cell r="M292">
            <v>7</v>
          </cell>
          <cell r="N292" t="str">
            <v>甲类</v>
          </cell>
          <cell r="O292" t="str">
            <v>D</v>
          </cell>
        </row>
        <row r="293">
          <cell r="B293" t="str">
            <v>220201007i</v>
          </cell>
          <cell r="C293" t="str">
            <v>B超体表肿物检查</v>
          </cell>
        </row>
        <row r="293">
          <cell r="F293" t="str">
            <v>次</v>
          </cell>
        </row>
        <row r="293">
          <cell r="H293">
            <v>10</v>
          </cell>
          <cell r="I293">
            <v>10</v>
          </cell>
          <cell r="J293">
            <v>10</v>
          </cell>
          <cell r="K293">
            <v>7</v>
          </cell>
          <cell r="L293">
            <v>7</v>
          </cell>
          <cell r="M293">
            <v>7</v>
          </cell>
          <cell r="N293" t="str">
            <v>甲类</v>
          </cell>
          <cell r="O293" t="str">
            <v>D</v>
          </cell>
        </row>
        <row r="294">
          <cell r="B294" t="str">
            <v>250102021a</v>
          </cell>
          <cell r="C294" t="str">
            <v>尿妊娠试验(酶免法、金标法)</v>
          </cell>
        </row>
        <row r="294">
          <cell r="F294" t="str">
            <v>项</v>
          </cell>
        </row>
        <row r="294">
          <cell r="H294">
            <v>10</v>
          </cell>
          <cell r="I294">
            <v>10</v>
          </cell>
          <cell r="J294">
            <v>10</v>
          </cell>
          <cell r="K294">
            <v>7</v>
          </cell>
          <cell r="L294">
            <v>7</v>
          </cell>
          <cell r="M294">
            <v>7</v>
          </cell>
          <cell r="N294" t="str">
            <v>乙类</v>
          </cell>
          <cell r="O294" t="str">
            <v>H</v>
          </cell>
        </row>
        <row r="295">
          <cell r="B295" t="str">
            <v>250102021b</v>
          </cell>
          <cell r="C295" t="str">
            <v>尿妊娠试验(乳胶凝集法等)</v>
          </cell>
        </row>
        <row r="295">
          <cell r="F295" t="str">
            <v>项</v>
          </cell>
        </row>
        <row r="295">
          <cell r="H295">
            <v>5</v>
          </cell>
          <cell r="I295">
            <v>5</v>
          </cell>
          <cell r="J295">
            <v>5</v>
          </cell>
          <cell r="K295">
            <v>4</v>
          </cell>
          <cell r="L295">
            <v>4</v>
          </cell>
          <cell r="M295">
            <v>4</v>
          </cell>
          <cell r="N295" t="str">
            <v>甲类</v>
          </cell>
          <cell r="O295" t="str">
            <v>H</v>
          </cell>
        </row>
        <row r="296">
          <cell r="B296" t="str">
            <v>250103002b</v>
          </cell>
          <cell r="C296" t="str">
            <v>隐血试验(免疫学法)</v>
          </cell>
        </row>
        <row r="296">
          <cell r="F296" t="str">
            <v>项</v>
          </cell>
        </row>
        <row r="296">
          <cell r="H296">
            <v>6</v>
          </cell>
          <cell r="I296">
            <v>6</v>
          </cell>
          <cell r="J296">
            <v>6</v>
          </cell>
          <cell r="K296">
            <v>4</v>
          </cell>
          <cell r="L296">
            <v>4</v>
          </cell>
          <cell r="M296">
            <v>4</v>
          </cell>
          <cell r="N296" t="str">
            <v>甲类</v>
          </cell>
          <cell r="O296" t="str">
            <v>H</v>
          </cell>
        </row>
        <row r="297">
          <cell r="B297" t="str">
            <v>250202003a</v>
          </cell>
          <cell r="C297" t="str">
            <v>血清结合珠蛋白测定(光度法、免疫学法)</v>
          </cell>
        </row>
        <row r="297">
          <cell r="F297" t="str">
            <v>项</v>
          </cell>
        </row>
        <row r="297">
          <cell r="H297">
            <v>6</v>
          </cell>
          <cell r="I297">
            <v>6</v>
          </cell>
          <cell r="J297">
            <v>10</v>
          </cell>
          <cell r="K297">
            <v>6</v>
          </cell>
          <cell r="L297">
            <v>6</v>
          </cell>
          <cell r="M297">
            <v>6</v>
          </cell>
          <cell r="N297" t="str">
            <v>甲类</v>
          </cell>
          <cell r="O297" t="str">
            <v>H</v>
          </cell>
        </row>
        <row r="298">
          <cell r="B298" t="str">
            <v>250301001b</v>
          </cell>
          <cell r="C298" t="str">
            <v>血清总蛋白测定（化学法等）</v>
          </cell>
        </row>
        <row r="298">
          <cell r="F298" t="str">
            <v>项</v>
          </cell>
        </row>
        <row r="298">
          <cell r="H298">
            <v>5</v>
          </cell>
          <cell r="I298">
            <v>5</v>
          </cell>
          <cell r="J298">
            <v>5</v>
          </cell>
          <cell r="K298">
            <v>4.5</v>
          </cell>
          <cell r="L298">
            <v>4.5</v>
          </cell>
          <cell r="M298">
            <v>4.5</v>
          </cell>
          <cell r="N298" t="str">
            <v>甲类</v>
          </cell>
          <cell r="O298" t="str">
            <v>H</v>
          </cell>
        </row>
        <row r="299">
          <cell r="B299" t="str">
            <v>250301002c</v>
          </cell>
          <cell r="C299" t="str">
            <v>血清白蛋白测定（化学法等）</v>
          </cell>
        </row>
        <row r="299">
          <cell r="F299" t="str">
            <v>项</v>
          </cell>
        </row>
        <row r="299">
          <cell r="H299">
            <v>5</v>
          </cell>
          <cell r="I299">
            <v>5</v>
          </cell>
          <cell r="J299">
            <v>5</v>
          </cell>
          <cell r="K299">
            <v>4.5</v>
          </cell>
          <cell r="L299">
            <v>4.5</v>
          </cell>
          <cell r="M299">
            <v>4.5</v>
          </cell>
          <cell r="N299" t="str">
            <v>甲类</v>
          </cell>
          <cell r="O299" t="str">
            <v>H</v>
          </cell>
        </row>
        <row r="300">
          <cell r="B300" t="str">
            <v>250301006b</v>
          </cell>
          <cell r="C300" t="str">
            <v>血清前白蛋白测定（免疫比浊法等）</v>
          </cell>
        </row>
        <row r="300">
          <cell r="F300" t="str">
            <v>项</v>
          </cell>
        </row>
        <row r="300">
          <cell r="H300">
            <v>10</v>
          </cell>
          <cell r="I300">
            <v>10</v>
          </cell>
          <cell r="J300">
            <v>10</v>
          </cell>
          <cell r="K300">
            <v>9</v>
          </cell>
          <cell r="L300">
            <v>9</v>
          </cell>
          <cell r="M300">
            <v>9</v>
          </cell>
          <cell r="N300" t="str">
            <v>甲类</v>
          </cell>
          <cell r="O300" t="str">
            <v>H</v>
          </cell>
        </row>
        <row r="301">
          <cell r="B301" t="str">
            <v>250303001b</v>
          </cell>
          <cell r="C301" t="str">
            <v>血清总胆固醇测定（化学法、酶法等）</v>
          </cell>
        </row>
        <row r="301">
          <cell r="F301" t="str">
            <v>项</v>
          </cell>
        </row>
        <row r="301">
          <cell r="H301">
            <v>5</v>
          </cell>
          <cell r="I301">
            <v>5</v>
          </cell>
          <cell r="J301">
            <v>5</v>
          </cell>
          <cell r="K301">
            <v>4</v>
          </cell>
          <cell r="L301">
            <v>4</v>
          </cell>
          <cell r="M301">
            <v>4</v>
          </cell>
          <cell r="N301" t="str">
            <v>甲类</v>
          </cell>
          <cell r="O301" t="str">
            <v>H</v>
          </cell>
        </row>
        <row r="302">
          <cell r="B302" t="str">
            <v>250303002b</v>
          </cell>
          <cell r="C302" t="str">
            <v>血清甘油三酯测定（化学法、酶法等）</v>
          </cell>
        </row>
        <row r="302">
          <cell r="F302" t="str">
            <v>项</v>
          </cell>
        </row>
        <row r="302">
          <cell r="H302">
            <v>5</v>
          </cell>
          <cell r="I302">
            <v>5</v>
          </cell>
          <cell r="J302">
            <v>5</v>
          </cell>
          <cell r="K302">
            <v>4</v>
          </cell>
          <cell r="L302">
            <v>4</v>
          </cell>
          <cell r="M302">
            <v>4</v>
          </cell>
          <cell r="N302" t="str">
            <v>甲类</v>
          </cell>
          <cell r="O302" t="str">
            <v>H</v>
          </cell>
        </row>
        <row r="303">
          <cell r="B303" t="str">
            <v>250305001b</v>
          </cell>
          <cell r="C303" t="str">
            <v>血清总胆红素测定（化学法、酶促法等）</v>
          </cell>
        </row>
        <row r="303">
          <cell r="F303" t="str">
            <v>项</v>
          </cell>
        </row>
        <row r="303">
          <cell r="H303">
            <v>5</v>
          </cell>
          <cell r="I303">
            <v>5</v>
          </cell>
          <cell r="J303">
            <v>5</v>
          </cell>
          <cell r="K303">
            <v>4</v>
          </cell>
          <cell r="L303">
            <v>4</v>
          </cell>
          <cell r="M303">
            <v>4</v>
          </cell>
          <cell r="N303" t="str">
            <v>甲类</v>
          </cell>
          <cell r="O303" t="str">
            <v>H</v>
          </cell>
        </row>
        <row r="304">
          <cell r="B304" t="str">
            <v>250305002b</v>
          </cell>
          <cell r="C304" t="str">
            <v>血清直接胆红素测定（化学法、酶促法等）</v>
          </cell>
        </row>
        <row r="304">
          <cell r="F304" t="str">
            <v>项</v>
          </cell>
        </row>
        <row r="304">
          <cell r="H304">
            <v>5</v>
          </cell>
          <cell r="I304">
            <v>5</v>
          </cell>
          <cell r="J304">
            <v>5</v>
          </cell>
          <cell r="K304">
            <v>4</v>
          </cell>
          <cell r="L304">
            <v>4</v>
          </cell>
          <cell r="M304">
            <v>4</v>
          </cell>
          <cell r="N304" t="str">
            <v>甲类</v>
          </cell>
          <cell r="O304" t="str">
            <v>H</v>
          </cell>
        </row>
        <row r="305">
          <cell r="B305" t="str">
            <v>250305005b</v>
          </cell>
          <cell r="C305" t="str">
            <v>血清总胆汁酸测定(化学法、比色法、酶促法等)</v>
          </cell>
        </row>
        <row r="305">
          <cell r="F305" t="str">
            <v>项</v>
          </cell>
        </row>
        <row r="305">
          <cell r="H305">
            <v>8</v>
          </cell>
          <cell r="I305">
            <v>8</v>
          </cell>
          <cell r="J305">
            <v>8</v>
          </cell>
          <cell r="K305">
            <v>7</v>
          </cell>
          <cell r="L305">
            <v>7</v>
          </cell>
          <cell r="M305">
            <v>7</v>
          </cell>
          <cell r="N305" t="str">
            <v>甲类</v>
          </cell>
          <cell r="O305" t="str">
            <v>H</v>
          </cell>
        </row>
        <row r="306">
          <cell r="B306" t="str">
            <v>250305006a</v>
          </cell>
          <cell r="C306" t="str">
            <v>血浆氨测定（干化学法）</v>
          </cell>
        </row>
        <row r="306">
          <cell r="F306" t="str">
            <v>项</v>
          </cell>
        </row>
        <row r="306">
          <cell r="H306">
            <v>30</v>
          </cell>
          <cell r="I306">
            <v>30</v>
          </cell>
          <cell r="J306">
            <v>30</v>
          </cell>
          <cell r="K306">
            <v>27</v>
          </cell>
          <cell r="L306">
            <v>27</v>
          </cell>
          <cell r="M306">
            <v>27</v>
          </cell>
          <cell r="N306" t="str">
            <v>甲类</v>
          </cell>
          <cell r="O306" t="str">
            <v>H</v>
          </cell>
        </row>
        <row r="307">
          <cell r="B307" t="str">
            <v>250305007b</v>
          </cell>
          <cell r="C307" t="str">
            <v>血清丙氨酸氨基转移酶测定(手工法、速率法等)</v>
          </cell>
        </row>
        <row r="307">
          <cell r="F307" t="str">
            <v>项</v>
          </cell>
        </row>
        <row r="307">
          <cell r="H307">
            <v>5</v>
          </cell>
          <cell r="I307">
            <v>5</v>
          </cell>
          <cell r="J307">
            <v>5</v>
          </cell>
          <cell r="K307">
            <v>4</v>
          </cell>
          <cell r="L307">
            <v>4</v>
          </cell>
          <cell r="M307">
            <v>4</v>
          </cell>
          <cell r="N307" t="str">
            <v>甲类</v>
          </cell>
          <cell r="O307" t="str">
            <v>H</v>
          </cell>
        </row>
        <row r="308">
          <cell r="B308" t="str">
            <v>250305008b</v>
          </cell>
          <cell r="C308" t="str">
            <v>血清天门冬氨酸氨基转移酶测定（手工法、速率法等）</v>
          </cell>
        </row>
        <row r="308">
          <cell r="F308" t="str">
            <v>项</v>
          </cell>
        </row>
        <row r="308">
          <cell r="H308">
            <v>5</v>
          </cell>
          <cell r="I308">
            <v>5</v>
          </cell>
          <cell r="J308">
            <v>5</v>
          </cell>
          <cell r="K308">
            <v>4</v>
          </cell>
          <cell r="L308">
            <v>4</v>
          </cell>
          <cell r="M308">
            <v>4</v>
          </cell>
          <cell r="N308" t="str">
            <v>甲类</v>
          </cell>
          <cell r="O308" t="str">
            <v>H</v>
          </cell>
        </row>
        <row r="309">
          <cell r="B309" t="str">
            <v>250306005b</v>
          </cell>
          <cell r="C309" t="str">
            <v>乳酸脱氢酶测定（速率法等）</v>
          </cell>
        </row>
        <row r="309">
          <cell r="F309" t="str">
            <v>项</v>
          </cell>
        </row>
        <row r="309">
          <cell r="H309">
            <v>5</v>
          </cell>
          <cell r="I309">
            <v>5</v>
          </cell>
          <cell r="J309">
            <v>5</v>
          </cell>
          <cell r="K309">
            <v>4</v>
          </cell>
          <cell r="L309">
            <v>4</v>
          </cell>
          <cell r="M309">
            <v>4</v>
          </cell>
          <cell r="N309" t="str">
            <v>甲类</v>
          </cell>
          <cell r="O309" t="str">
            <v>H</v>
          </cell>
        </row>
        <row r="310">
          <cell r="B310" t="str">
            <v>250306008a</v>
          </cell>
          <cell r="C310" t="str">
            <v>血清肌钙蛋白T测定(化学发光法)</v>
          </cell>
        </row>
        <row r="310">
          <cell r="F310" t="str">
            <v>项</v>
          </cell>
        </row>
        <row r="310">
          <cell r="H310">
            <v>100</v>
          </cell>
          <cell r="I310">
            <v>100</v>
          </cell>
          <cell r="J310">
            <v>100</v>
          </cell>
          <cell r="K310">
            <v>90</v>
          </cell>
          <cell r="L310">
            <v>90</v>
          </cell>
          <cell r="M310">
            <v>90</v>
          </cell>
          <cell r="N310" t="str">
            <v>乙类</v>
          </cell>
          <cell r="O310" t="str">
            <v>H</v>
          </cell>
        </row>
        <row r="311">
          <cell r="B311" t="str">
            <v>250306008b</v>
          </cell>
          <cell r="C311" t="str">
            <v>血清肌钙蛋白T测定(免疫学法)</v>
          </cell>
        </row>
        <row r="311">
          <cell r="F311" t="str">
            <v>项</v>
          </cell>
        </row>
        <row r="311">
          <cell r="H311">
            <v>60</v>
          </cell>
          <cell r="I311">
            <v>60</v>
          </cell>
          <cell r="J311">
            <v>60</v>
          </cell>
          <cell r="K311">
            <v>54</v>
          </cell>
          <cell r="L311">
            <v>54</v>
          </cell>
          <cell r="M311">
            <v>54</v>
          </cell>
          <cell r="N311" t="str">
            <v>乙类</v>
          </cell>
          <cell r="O311" t="str">
            <v>H</v>
          </cell>
        </row>
        <row r="312">
          <cell r="B312" t="str">
            <v>250306008c</v>
          </cell>
          <cell r="C312" t="str">
            <v>血清肌钙蛋白T测定(干化学法、干免疫学法等)</v>
          </cell>
        </row>
        <row r="312">
          <cell r="F312" t="str">
            <v>项</v>
          </cell>
        </row>
        <row r="312">
          <cell r="H312">
            <v>55</v>
          </cell>
          <cell r="I312">
            <v>55</v>
          </cell>
          <cell r="J312">
            <v>44</v>
          </cell>
          <cell r="K312">
            <v>39</v>
          </cell>
          <cell r="L312">
            <v>39</v>
          </cell>
          <cell r="M312">
            <v>39</v>
          </cell>
          <cell r="N312" t="str">
            <v>甲类</v>
          </cell>
          <cell r="O312" t="str">
            <v>H</v>
          </cell>
        </row>
        <row r="313">
          <cell r="B313" t="str">
            <v>250306009a</v>
          </cell>
          <cell r="C313" t="str">
            <v>血清肌钙蛋白Ⅰ测定(化学发光法)</v>
          </cell>
        </row>
        <row r="313">
          <cell r="F313" t="str">
            <v>项</v>
          </cell>
        </row>
        <row r="313">
          <cell r="H313">
            <v>100</v>
          </cell>
          <cell r="I313">
            <v>100</v>
          </cell>
          <cell r="J313">
            <v>100</v>
          </cell>
          <cell r="K313">
            <v>90</v>
          </cell>
          <cell r="L313">
            <v>90</v>
          </cell>
          <cell r="M313">
            <v>90</v>
          </cell>
          <cell r="N313" t="str">
            <v>乙类</v>
          </cell>
          <cell r="O313" t="str">
            <v>H</v>
          </cell>
        </row>
        <row r="314">
          <cell r="B314" t="str">
            <v>250306009b</v>
          </cell>
          <cell r="C314" t="str">
            <v>血清肌钙蛋白Ⅰ测定(干免疫学法、免疫学法等)</v>
          </cell>
        </row>
        <row r="314">
          <cell r="F314" t="str">
            <v>项</v>
          </cell>
        </row>
        <row r="314">
          <cell r="H314">
            <v>60</v>
          </cell>
          <cell r="I314">
            <v>60</v>
          </cell>
          <cell r="J314">
            <v>60</v>
          </cell>
          <cell r="K314">
            <v>54</v>
          </cell>
          <cell r="L314">
            <v>54</v>
          </cell>
          <cell r="M314">
            <v>54</v>
          </cell>
          <cell r="N314" t="str">
            <v>甲类</v>
          </cell>
          <cell r="O314" t="str">
            <v>H</v>
          </cell>
        </row>
        <row r="315">
          <cell r="B315" t="str">
            <v>250306010a</v>
          </cell>
          <cell r="C315" t="str">
            <v>血清肌红蛋白测定(化学发光法)</v>
          </cell>
        </row>
        <row r="315">
          <cell r="F315" t="str">
            <v>项</v>
          </cell>
        </row>
        <row r="315">
          <cell r="H315">
            <v>35</v>
          </cell>
          <cell r="I315">
            <v>35</v>
          </cell>
          <cell r="J315">
            <v>35</v>
          </cell>
          <cell r="K315">
            <v>31</v>
          </cell>
          <cell r="L315">
            <v>31</v>
          </cell>
          <cell r="M315">
            <v>31</v>
          </cell>
          <cell r="N315" t="str">
            <v>乙类</v>
          </cell>
          <cell r="O315" t="str">
            <v>H</v>
          </cell>
        </row>
        <row r="316">
          <cell r="B316" t="str">
            <v>250306010b</v>
          </cell>
          <cell r="C316" t="str">
            <v>血清肌红蛋白测定(免疫学法等)</v>
          </cell>
        </row>
        <row r="316">
          <cell r="F316" t="str">
            <v>项</v>
          </cell>
        </row>
        <row r="316">
          <cell r="H316">
            <v>25</v>
          </cell>
          <cell r="I316">
            <v>25</v>
          </cell>
          <cell r="J316">
            <v>25</v>
          </cell>
          <cell r="K316">
            <v>22</v>
          </cell>
          <cell r="L316">
            <v>22</v>
          </cell>
          <cell r="M316">
            <v>22</v>
          </cell>
          <cell r="N316" t="str">
            <v>甲类</v>
          </cell>
          <cell r="O316" t="str">
            <v>H</v>
          </cell>
        </row>
        <row r="317">
          <cell r="B317" t="str">
            <v>250306011a</v>
          </cell>
          <cell r="C317" t="str">
            <v>血同型半胱氨酸测定(色谱法)</v>
          </cell>
        </row>
        <row r="317">
          <cell r="F317" t="str">
            <v>项</v>
          </cell>
        </row>
        <row r="317">
          <cell r="H317">
            <v>40</v>
          </cell>
          <cell r="I317">
            <v>40</v>
          </cell>
          <cell r="J317">
            <v>40</v>
          </cell>
          <cell r="K317">
            <v>36</v>
          </cell>
          <cell r="L317">
            <v>36</v>
          </cell>
          <cell r="M317">
            <v>36</v>
          </cell>
          <cell r="N317" t="str">
            <v>乙类</v>
          </cell>
          <cell r="O317" t="str">
            <v>H</v>
          </cell>
        </row>
        <row r="318">
          <cell r="B318" t="str">
            <v>250306011b</v>
          </cell>
          <cell r="C318" t="str">
            <v>血同型半胱氨酸测定(免疫学法等)</v>
          </cell>
        </row>
        <row r="318">
          <cell r="F318" t="str">
            <v>项</v>
          </cell>
        </row>
        <row r="318">
          <cell r="H318">
            <v>20</v>
          </cell>
          <cell r="I318">
            <v>20</v>
          </cell>
          <cell r="J318">
            <v>20</v>
          </cell>
          <cell r="K318">
            <v>18</v>
          </cell>
          <cell r="L318">
            <v>18</v>
          </cell>
          <cell r="M318">
            <v>18</v>
          </cell>
          <cell r="N318" t="str">
            <v>甲类</v>
          </cell>
          <cell r="O318" t="str">
            <v>H</v>
          </cell>
        </row>
        <row r="319">
          <cell r="B319" t="str">
            <v>250306012a</v>
          </cell>
          <cell r="C319" t="str">
            <v>B型钠尿肽（BNP）测定（双抗体免疫荧光法）</v>
          </cell>
        </row>
        <row r="319">
          <cell r="F319" t="str">
            <v>项</v>
          </cell>
          <cell r="G319" t="str">
            <v>仅限于可疑心肌梗塞急救诊断时使用。</v>
          </cell>
          <cell r="H319">
            <v>220</v>
          </cell>
          <cell r="I319">
            <v>220</v>
          </cell>
          <cell r="J319">
            <v>220</v>
          </cell>
          <cell r="K319">
            <v>198</v>
          </cell>
          <cell r="L319">
            <v>198</v>
          </cell>
          <cell r="M319">
            <v>198</v>
          </cell>
          <cell r="N319" t="str">
            <v>丙类</v>
          </cell>
          <cell r="O319" t="str">
            <v>H</v>
          </cell>
        </row>
        <row r="320">
          <cell r="B320" t="str">
            <v>250306012b</v>
          </cell>
          <cell r="C320" t="str">
            <v>B型钠尿肽（BNP）测定（化学发光法）</v>
          </cell>
        </row>
        <row r="320">
          <cell r="F320" t="str">
            <v>项</v>
          </cell>
        </row>
        <row r="320">
          <cell r="H320">
            <v>150</v>
          </cell>
          <cell r="I320">
            <v>150</v>
          </cell>
          <cell r="J320">
            <v>150</v>
          </cell>
          <cell r="K320">
            <v>135</v>
          </cell>
          <cell r="L320">
            <v>135</v>
          </cell>
          <cell r="M320">
            <v>135</v>
          </cell>
          <cell r="N320" t="str">
            <v>甲类</v>
          </cell>
          <cell r="O320" t="str">
            <v>H</v>
          </cell>
        </row>
        <row r="321">
          <cell r="B321" t="str">
            <v>250306012c</v>
          </cell>
          <cell r="C321" t="str">
            <v>B型钠尿肽（BNP）测定（酶免法等）</v>
          </cell>
        </row>
        <row r="321">
          <cell r="F321" t="str">
            <v>项</v>
          </cell>
        </row>
        <row r="321">
          <cell r="H321">
            <v>80</v>
          </cell>
          <cell r="I321">
            <v>80</v>
          </cell>
          <cell r="J321">
            <v>80</v>
          </cell>
          <cell r="K321">
            <v>72</v>
          </cell>
          <cell r="L321">
            <v>72</v>
          </cell>
          <cell r="M321">
            <v>72</v>
          </cell>
          <cell r="N321" t="str">
            <v>甲类</v>
          </cell>
          <cell r="O321" t="str">
            <v>H</v>
          </cell>
        </row>
        <row r="322">
          <cell r="B322" t="str">
            <v>250306013a</v>
          </cell>
          <cell r="C322" t="str">
            <v>B型钠尿肽前体（PRO-BNP）测定（双抗体免疫荧光法）</v>
          </cell>
        </row>
        <row r="322">
          <cell r="F322" t="str">
            <v>项</v>
          </cell>
        </row>
        <row r="322">
          <cell r="H322">
            <v>220</v>
          </cell>
          <cell r="I322">
            <v>220</v>
          </cell>
          <cell r="J322">
            <v>220</v>
          </cell>
          <cell r="K322">
            <v>198</v>
          </cell>
          <cell r="L322">
            <v>198</v>
          </cell>
          <cell r="M322">
            <v>198</v>
          </cell>
          <cell r="N322" t="str">
            <v>丙类</v>
          </cell>
          <cell r="O322" t="str">
            <v>H</v>
          </cell>
        </row>
        <row r="323">
          <cell r="B323" t="str">
            <v>250306013b</v>
          </cell>
          <cell r="C323" t="str">
            <v>B型钠尿肽前体（PRO-BNP）测定（化学发光法）</v>
          </cell>
        </row>
        <row r="323">
          <cell r="F323" t="str">
            <v>项</v>
          </cell>
        </row>
        <row r="323">
          <cell r="H323">
            <v>150</v>
          </cell>
          <cell r="I323">
            <v>150</v>
          </cell>
          <cell r="J323">
            <v>150</v>
          </cell>
          <cell r="K323">
            <v>135</v>
          </cell>
          <cell r="L323">
            <v>135</v>
          </cell>
          <cell r="M323">
            <v>135</v>
          </cell>
          <cell r="N323" t="str">
            <v>甲类</v>
          </cell>
          <cell r="O323" t="str">
            <v>H</v>
          </cell>
        </row>
        <row r="324">
          <cell r="B324" t="str">
            <v>250306013c</v>
          </cell>
          <cell r="C324" t="str">
            <v>B型钠尿肽前体（PRO-BNP）测定（酶免法等）</v>
          </cell>
        </row>
        <row r="324">
          <cell r="F324" t="str">
            <v>项</v>
          </cell>
        </row>
        <row r="324">
          <cell r="H324">
            <v>80</v>
          </cell>
          <cell r="I324">
            <v>80</v>
          </cell>
          <cell r="J324">
            <v>80</v>
          </cell>
          <cell r="K324">
            <v>57</v>
          </cell>
          <cell r="L324">
            <v>57</v>
          </cell>
          <cell r="M324">
            <v>57</v>
          </cell>
          <cell r="N324" t="str">
            <v>甲类</v>
          </cell>
          <cell r="O324" t="str">
            <v>H</v>
          </cell>
        </row>
        <row r="325">
          <cell r="B325" t="str">
            <v>250307006a</v>
          </cell>
          <cell r="C325" t="str">
            <v>尿微量白蛋白测定(化学发光法)</v>
          </cell>
        </row>
        <row r="325">
          <cell r="F325" t="str">
            <v>项</v>
          </cell>
        </row>
        <row r="325">
          <cell r="H325">
            <v>25</v>
          </cell>
          <cell r="I325">
            <v>25</v>
          </cell>
          <cell r="J325">
            <v>25</v>
          </cell>
          <cell r="K325">
            <v>18</v>
          </cell>
          <cell r="L325">
            <v>18</v>
          </cell>
          <cell r="M325">
            <v>18</v>
          </cell>
          <cell r="N325" t="str">
            <v>乙类</v>
          </cell>
          <cell r="O325" t="str">
            <v>H</v>
          </cell>
        </row>
        <row r="326">
          <cell r="B326" t="str">
            <v>250307009b</v>
          </cell>
          <cell r="C326" t="str">
            <v>β2微球蛋白测定（免疫学法等）</v>
          </cell>
        </row>
        <row r="326">
          <cell r="F326" t="str">
            <v>项</v>
          </cell>
        </row>
        <row r="326">
          <cell r="H326">
            <v>14</v>
          </cell>
          <cell r="I326">
            <v>14</v>
          </cell>
          <cell r="J326">
            <v>15</v>
          </cell>
          <cell r="K326">
            <v>14</v>
          </cell>
          <cell r="L326">
            <v>14</v>
          </cell>
          <cell r="M326">
            <v>14</v>
          </cell>
          <cell r="N326" t="str">
            <v>甲类</v>
          </cell>
          <cell r="O326" t="str">
            <v>H</v>
          </cell>
        </row>
        <row r="327">
          <cell r="B327" t="str">
            <v>250309001a</v>
          </cell>
          <cell r="C327" t="str">
            <v>25羟维生素D测定（色谱法）</v>
          </cell>
        </row>
        <row r="327">
          <cell r="F327" t="str">
            <v>项</v>
          </cell>
        </row>
        <row r="327">
          <cell r="H327">
            <v>75</v>
          </cell>
          <cell r="I327">
            <v>75</v>
          </cell>
          <cell r="J327">
            <v>75</v>
          </cell>
          <cell r="K327">
            <v>54</v>
          </cell>
          <cell r="L327">
            <v>54</v>
          </cell>
          <cell r="M327">
            <v>54</v>
          </cell>
          <cell r="N327" t="str">
            <v>乙类</v>
          </cell>
          <cell r="O327" t="str">
            <v>H</v>
          </cell>
        </row>
        <row r="328">
          <cell r="B328" t="str">
            <v>250309001b</v>
          </cell>
          <cell r="C328" t="str">
            <v>25羟维生素D测定(免疫学法等)</v>
          </cell>
        </row>
        <row r="328">
          <cell r="F328" t="str">
            <v>项</v>
          </cell>
        </row>
        <row r="328">
          <cell r="H328">
            <v>50</v>
          </cell>
          <cell r="I328">
            <v>50</v>
          </cell>
          <cell r="J328">
            <v>50</v>
          </cell>
          <cell r="K328">
            <v>45</v>
          </cell>
          <cell r="L328">
            <v>45</v>
          </cell>
          <cell r="M328">
            <v>45</v>
          </cell>
          <cell r="N328" t="str">
            <v>甲类</v>
          </cell>
          <cell r="O328" t="str">
            <v>H</v>
          </cell>
        </row>
        <row r="329">
          <cell r="B329" t="str">
            <v>250309004a</v>
          </cell>
          <cell r="C329" t="str">
            <v>血清维生素测定(色谱法)</v>
          </cell>
        </row>
        <row r="329">
          <cell r="F329" t="str">
            <v>每种维生素</v>
          </cell>
        </row>
        <row r="329">
          <cell r="H329">
            <v>30</v>
          </cell>
          <cell r="I329">
            <v>30</v>
          </cell>
          <cell r="J329">
            <v>30</v>
          </cell>
          <cell r="K329">
            <v>21</v>
          </cell>
          <cell r="L329">
            <v>21</v>
          </cell>
          <cell r="M329">
            <v>21</v>
          </cell>
          <cell r="N329" t="str">
            <v>乙类</v>
          </cell>
          <cell r="O329" t="str">
            <v>H</v>
          </cell>
        </row>
        <row r="330">
          <cell r="B330" t="str">
            <v>250310054a</v>
          </cell>
          <cell r="C330" t="str">
            <v>降钙素原检测（定性）</v>
          </cell>
        </row>
        <row r="330">
          <cell r="F330" t="str">
            <v>项</v>
          </cell>
        </row>
        <row r="330">
          <cell r="H330">
            <v>50</v>
          </cell>
          <cell r="I330">
            <v>50</v>
          </cell>
          <cell r="J330">
            <v>50</v>
          </cell>
          <cell r="K330">
            <v>45</v>
          </cell>
          <cell r="L330">
            <v>45</v>
          </cell>
          <cell r="M330">
            <v>45</v>
          </cell>
          <cell r="N330" t="str">
            <v>甲类</v>
          </cell>
          <cell r="O330" t="str">
            <v>H</v>
          </cell>
        </row>
        <row r="331">
          <cell r="B331" t="str">
            <v>250310054b</v>
          </cell>
          <cell r="C331" t="str">
            <v>降钙素原检测（定量）</v>
          </cell>
        </row>
        <row r="331">
          <cell r="F331" t="str">
            <v>项</v>
          </cell>
        </row>
        <row r="331">
          <cell r="H331">
            <v>150</v>
          </cell>
          <cell r="I331">
            <v>150</v>
          </cell>
          <cell r="J331">
            <v>150</v>
          </cell>
          <cell r="K331">
            <v>135</v>
          </cell>
          <cell r="L331">
            <v>135</v>
          </cell>
          <cell r="M331">
            <v>135</v>
          </cell>
          <cell r="N331" t="str">
            <v>甲类</v>
          </cell>
          <cell r="O331" t="str">
            <v>H</v>
          </cell>
        </row>
        <row r="332">
          <cell r="B332" t="str">
            <v>250403013a</v>
          </cell>
          <cell r="C332" t="str">
            <v>丙型肝炎RNA测定(定性测定)</v>
          </cell>
        </row>
        <row r="332">
          <cell r="F332" t="str">
            <v>项</v>
          </cell>
        </row>
        <row r="332">
          <cell r="H332">
            <v>70</v>
          </cell>
          <cell r="I332">
            <v>70</v>
          </cell>
          <cell r="J332">
            <v>80</v>
          </cell>
          <cell r="K332">
            <v>70</v>
          </cell>
          <cell r="L332">
            <v>70</v>
          </cell>
          <cell r="M332">
            <v>70</v>
          </cell>
          <cell r="N332" t="str">
            <v>甲类</v>
          </cell>
          <cell r="O332" t="str">
            <v>H</v>
          </cell>
        </row>
        <row r="333">
          <cell r="B333" t="str">
            <v>250403019c</v>
          </cell>
          <cell r="C333" t="str">
            <v>人免疫缺陷病毒抗体测定(单扩法等)</v>
          </cell>
        </row>
        <row r="333">
          <cell r="F333" t="str">
            <v>项</v>
          </cell>
        </row>
        <row r="333">
          <cell r="H333">
            <v>15</v>
          </cell>
          <cell r="I333">
            <v>15</v>
          </cell>
          <cell r="J333">
            <v>15</v>
          </cell>
          <cell r="K333">
            <v>10</v>
          </cell>
          <cell r="L333">
            <v>10</v>
          </cell>
          <cell r="M333">
            <v>10</v>
          </cell>
          <cell r="N333" t="str">
            <v>甲类</v>
          </cell>
          <cell r="O333" t="str">
            <v>H</v>
          </cell>
        </row>
        <row r="334">
          <cell r="B334" t="str">
            <v>250403025a</v>
          </cell>
          <cell r="C334" t="str">
            <v>EB病毒抗体测定(荧光探针法)</v>
          </cell>
        </row>
        <row r="334">
          <cell r="F334" t="str">
            <v>项</v>
          </cell>
        </row>
        <row r="334">
          <cell r="H334">
            <v>30</v>
          </cell>
          <cell r="I334">
            <v>30</v>
          </cell>
          <cell r="J334">
            <v>30</v>
          </cell>
          <cell r="K334">
            <v>21</v>
          </cell>
          <cell r="L334">
            <v>21</v>
          </cell>
          <cell r="M334">
            <v>21</v>
          </cell>
          <cell r="N334" t="str">
            <v>乙类</v>
          </cell>
          <cell r="O334" t="str">
            <v>H</v>
          </cell>
        </row>
        <row r="335">
          <cell r="B335" t="str">
            <v>250403042b</v>
          </cell>
          <cell r="C335" t="str">
            <v>细菌抗体测定(免疫学法等)</v>
          </cell>
        </row>
        <row r="335">
          <cell r="F335" t="str">
            <v>项</v>
          </cell>
        </row>
        <row r="335">
          <cell r="H335">
            <v>15</v>
          </cell>
          <cell r="I335">
            <v>15</v>
          </cell>
          <cell r="J335">
            <v>15</v>
          </cell>
          <cell r="K335">
            <v>13</v>
          </cell>
          <cell r="L335">
            <v>13</v>
          </cell>
          <cell r="M335">
            <v>13</v>
          </cell>
          <cell r="N335" t="str">
            <v>甲类</v>
          </cell>
          <cell r="O335" t="str">
            <v>H</v>
          </cell>
        </row>
        <row r="336">
          <cell r="B336" t="str">
            <v>250403043a</v>
          </cell>
          <cell r="C336" t="str">
            <v>抗链球菌溶血素O测定(免疫学法)</v>
          </cell>
        </row>
        <row r="336">
          <cell r="F336" t="str">
            <v>项</v>
          </cell>
        </row>
        <row r="336">
          <cell r="H336">
            <v>25</v>
          </cell>
          <cell r="I336">
            <v>25</v>
          </cell>
          <cell r="J336">
            <v>25</v>
          </cell>
          <cell r="K336">
            <v>22</v>
          </cell>
          <cell r="L336">
            <v>22</v>
          </cell>
          <cell r="M336">
            <v>22</v>
          </cell>
          <cell r="N336" t="str">
            <v>乙类</v>
          </cell>
          <cell r="O336" t="str">
            <v>H</v>
          </cell>
        </row>
        <row r="337">
          <cell r="B337" t="str">
            <v>250403050a</v>
          </cell>
          <cell r="C337" t="str">
            <v>肺炎支原体快速培养及鉴定</v>
          </cell>
        </row>
        <row r="337">
          <cell r="F337" t="str">
            <v>项</v>
          </cell>
        </row>
        <row r="337">
          <cell r="H337">
            <v>100</v>
          </cell>
          <cell r="I337">
            <v>100</v>
          </cell>
          <cell r="J337">
            <v>100</v>
          </cell>
          <cell r="K337">
            <v>72</v>
          </cell>
          <cell r="L337">
            <v>72</v>
          </cell>
          <cell r="M337">
            <v>72</v>
          </cell>
          <cell r="N337" t="str">
            <v>乙类</v>
          </cell>
          <cell r="O337" t="str">
            <v>H</v>
          </cell>
        </row>
        <row r="338">
          <cell r="B338" t="str">
            <v>250403068a</v>
          </cell>
          <cell r="C338" t="str">
            <v>尿液人类免疫缺陷病毒I型(HIV-I)抗体测定(定性)</v>
          </cell>
        </row>
        <row r="338">
          <cell r="F338" t="str">
            <v>项</v>
          </cell>
        </row>
        <row r="338">
          <cell r="H338">
            <v>40</v>
          </cell>
          <cell r="I338">
            <v>40</v>
          </cell>
          <cell r="J338">
            <v>40</v>
          </cell>
          <cell r="K338">
            <v>28</v>
          </cell>
          <cell r="L338">
            <v>28</v>
          </cell>
          <cell r="M338">
            <v>28</v>
          </cell>
          <cell r="N338" t="str">
            <v>甲类</v>
          </cell>
          <cell r="O338" t="str">
            <v>H</v>
          </cell>
        </row>
        <row r="339">
          <cell r="B339" t="str">
            <v>250403068b</v>
          </cell>
          <cell r="C339" t="str">
            <v>尿液人类免疫缺陷病毒I型(HIV-I)RNA测定(定量)</v>
          </cell>
        </row>
        <row r="339">
          <cell r="F339" t="str">
            <v>项</v>
          </cell>
        </row>
        <row r="339">
          <cell r="H339">
            <v>130</v>
          </cell>
          <cell r="I339">
            <v>130</v>
          </cell>
          <cell r="J339">
            <v>130</v>
          </cell>
          <cell r="K339">
            <v>93</v>
          </cell>
          <cell r="L339">
            <v>93</v>
          </cell>
          <cell r="M339">
            <v>93</v>
          </cell>
          <cell r="N339" t="str">
            <v>甲类</v>
          </cell>
          <cell r="O339" t="str">
            <v>H</v>
          </cell>
        </row>
        <row r="340">
          <cell r="B340" t="str">
            <v>250404001a</v>
          </cell>
          <cell r="C340" t="str">
            <v>癌胚抗原测定（化学发光法）</v>
          </cell>
        </row>
        <row r="340">
          <cell r="F340" t="str">
            <v>项</v>
          </cell>
        </row>
        <row r="340">
          <cell r="H340">
            <v>20</v>
          </cell>
          <cell r="I340">
            <v>20</v>
          </cell>
          <cell r="J340">
            <v>25</v>
          </cell>
          <cell r="K340">
            <v>20</v>
          </cell>
          <cell r="L340">
            <v>20</v>
          </cell>
          <cell r="M340">
            <v>20</v>
          </cell>
          <cell r="N340" t="str">
            <v>甲类</v>
          </cell>
          <cell r="O340" t="str">
            <v>H</v>
          </cell>
        </row>
        <row r="341">
          <cell r="B341" t="str">
            <v>250404002a</v>
          </cell>
          <cell r="C341" t="str">
            <v>甲胎蛋白测定（化学发光法）</v>
          </cell>
        </row>
        <row r="341">
          <cell r="F341" t="str">
            <v>项</v>
          </cell>
        </row>
        <row r="341">
          <cell r="H341">
            <v>20</v>
          </cell>
          <cell r="I341">
            <v>20</v>
          </cell>
          <cell r="J341">
            <v>25</v>
          </cell>
          <cell r="K341">
            <v>20</v>
          </cell>
          <cell r="L341">
            <v>20</v>
          </cell>
          <cell r="M341">
            <v>20</v>
          </cell>
          <cell r="N341" t="str">
            <v>甲类</v>
          </cell>
          <cell r="O341" t="str">
            <v>H</v>
          </cell>
        </row>
        <row r="342">
          <cell r="B342" t="str">
            <v>250501031b</v>
          </cell>
          <cell r="C342" t="str">
            <v>衣原体检查(电镜法等)</v>
          </cell>
        </row>
        <row r="342">
          <cell r="F342" t="str">
            <v>项</v>
          </cell>
        </row>
        <row r="342">
          <cell r="H342">
            <v>20</v>
          </cell>
          <cell r="I342">
            <v>20</v>
          </cell>
          <cell r="J342">
            <v>20</v>
          </cell>
          <cell r="K342">
            <v>14</v>
          </cell>
          <cell r="L342">
            <v>14</v>
          </cell>
          <cell r="M342">
            <v>14</v>
          </cell>
          <cell r="N342" t="str">
            <v>甲类</v>
          </cell>
          <cell r="O342" t="str">
            <v>H</v>
          </cell>
        </row>
        <row r="343">
          <cell r="B343" t="str">
            <v>250502004a</v>
          </cell>
          <cell r="C343" t="str">
            <v>结核菌药敏试验(仪器法)</v>
          </cell>
        </row>
        <row r="343">
          <cell r="F343" t="str">
            <v>每种药物</v>
          </cell>
        </row>
        <row r="343">
          <cell r="H343">
            <v>20</v>
          </cell>
          <cell r="I343">
            <v>20</v>
          </cell>
          <cell r="J343">
            <v>20</v>
          </cell>
          <cell r="K343">
            <v>14</v>
          </cell>
          <cell r="L343">
            <v>14</v>
          </cell>
          <cell r="M343">
            <v>14</v>
          </cell>
          <cell r="N343" t="str">
            <v>乙类</v>
          </cell>
          <cell r="O343" t="str">
            <v>H</v>
          </cell>
        </row>
        <row r="344">
          <cell r="B344">
            <v>320100009</v>
          </cell>
          <cell r="C344" t="str">
            <v>经皮静脉内超声血栓消融术</v>
          </cell>
        </row>
        <row r="344">
          <cell r="F344" t="str">
            <v>次</v>
          </cell>
        </row>
        <row r="344">
          <cell r="H344">
            <v>1400</v>
          </cell>
          <cell r="I344">
            <v>1400</v>
          </cell>
          <cell r="J344">
            <v>1400</v>
          </cell>
          <cell r="K344">
            <v>1260</v>
          </cell>
          <cell r="L344">
            <v>1260</v>
          </cell>
          <cell r="M344">
            <v>1260</v>
          </cell>
          <cell r="N344" t="str">
            <v>乙类</v>
          </cell>
          <cell r="O344" t="str">
            <v>E</v>
          </cell>
        </row>
        <row r="345">
          <cell r="B345">
            <v>331400002</v>
          </cell>
          <cell r="C345" t="str">
            <v>单胎顺产接生</v>
          </cell>
          <cell r="D345" t="str">
            <v>含产程观察、阴道或肛门检查、胎心监测、脐带处理、会阴裂伤修补及侧切。</v>
          </cell>
        </row>
        <row r="345">
          <cell r="F345" t="str">
            <v>次</v>
          </cell>
        </row>
        <row r="345">
          <cell r="H345">
            <v>700</v>
          </cell>
          <cell r="I345">
            <v>500</v>
          </cell>
          <cell r="J345">
            <v>480</v>
          </cell>
          <cell r="K345">
            <v>700</v>
          </cell>
          <cell r="L345">
            <v>500</v>
          </cell>
          <cell r="M345">
            <v>400</v>
          </cell>
          <cell r="N345" t="str">
            <v>甲类</v>
          </cell>
          <cell r="O345" t="str">
            <v>G</v>
          </cell>
        </row>
        <row r="346">
          <cell r="B346">
            <v>420000002</v>
          </cell>
          <cell r="C346" t="str">
            <v>骨折橇拨复位术</v>
          </cell>
        </row>
        <row r="346">
          <cell r="F346" t="str">
            <v>次</v>
          </cell>
        </row>
        <row r="346">
          <cell r="H346">
            <v>200</v>
          </cell>
          <cell r="I346">
            <v>180</v>
          </cell>
          <cell r="J346">
            <v>160</v>
          </cell>
          <cell r="K346">
            <v>90</v>
          </cell>
          <cell r="L346">
            <v>81</v>
          </cell>
          <cell r="M346">
            <v>72</v>
          </cell>
          <cell r="N346" t="str">
            <v>甲类</v>
          </cell>
          <cell r="O346" t="str">
            <v>E</v>
          </cell>
        </row>
        <row r="347">
          <cell r="B347">
            <v>420000004</v>
          </cell>
          <cell r="C347" t="str">
            <v>骨折闭合复位经皮穿刺（钉）内固定术</v>
          </cell>
          <cell r="D347" t="str">
            <v>含手法复位、穿针固定。</v>
          </cell>
        </row>
        <row r="347">
          <cell r="F347" t="str">
            <v>次</v>
          </cell>
        </row>
        <row r="347">
          <cell r="H347">
            <v>900</v>
          </cell>
          <cell r="I347">
            <v>810</v>
          </cell>
          <cell r="J347">
            <v>720</v>
          </cell>
          <cell r="K347">
            <v>540</v>
          </cell>
          <cell r="L347">
            <v>486</v>
          </cell>
          <cell r="M347">
            <v>432</v>
          </cell>
          <cell r="N347" t="str">
            <v>甲类</v>
          </cell>
          <cell r="O347" t="str">
            <v>E</v>
          </cell>
        </row>
        <row r="348">
          <cell r="B348">
            <v>460000004</v>
          </cell>
          <cell r="C348" t="str">
            <v>高位复杂肛瘘挂线治疗</v>
          </cell>
          <cell r="D348" t="str">
            <v>指肛瘘挂线治疗全过程。</v>
          </cell>
        </row>
        <row r="348">
          <cell r="F348" t="str">
            <v>次</v>
          </cell>
        </row>
        <row r="348">
          <cell r="H348">
            <v>400</v>
          </cell>
          <cell r="I348">
            <v>360</v>
          </cell>
          <cell r="J348">
            <v>320</v>
          </cell>
          <cell r="K348">
            <v>360</v>
          </cell>
          <cell r="L348">
            <v>324</v>
          </cell>
          <cell r="M348">
            <v>288</v>
          </cell>
          <cell r="N348" t="str">
            <v>甲类</v>
          </cell>
          <cell r="O348" t="str">
            <v>E</v>
          </cell>
        </row>
        <row r="349">
          <cell r="B349" t="str">
            <v>420000001d</v>
          </cell>
          <cell r="C349" t="str">
            <v>骨折合并关节脱位手法整复术(陈旧性骨折)</v>
          </cell>
        </row>
        <row r="349">
          <cell r="F349" t="str">
            <v>次</v>
          </cell>
        </row>
        <row r="349">
          <cell r="H349">
            <v>800</v>
          </cell>
          <cell r="I349">
            <v>720</v>
          </cell>
          <cell r="J349">
            <v>640</v>
          </cell>
          <cell r="K349">
            <v>720</v>
          </cell>
          <cell r="L349">
            <v>648</v>
          </cell>
          <cell r="M349">
            <v>576</v>
          </cell>
          <cell r="N349" t="str">
            <v>甲类</v>
          </cell>
          <cell r="O349" t="str">
            <v>E</v>
          </cell>
        </row>
        <row r="350">
          <cell r="B350" t="str">
            <v>420000001e</v>
          </cell>
          <cell r="C350" t="str">
            <v>手足骨折手法整复术（非陈旧性骨折）</v>
          </cell>
          <cell r="D350" t="str">
            <v>指掌、跖、指、趾骨骨折手法整复。</v>
          </cell>
        </row>
        <row r="350">
          <cell r="F350" t="str">
            <v>次</v>
          </cell>
        </row>
        <row r="350">
          <cell r="H350">
            <v>200</v>
          </cell>
          <cell r="I350">
            <v>180</v>
          </cell>
          <cell r="J350">
            <v>160</v>
          </cell>
          <cell r="K350">
            <v>180</v>
          </cell>
          <cell r="L350">
            <v>162</v>
          </cell>
          <cell r="M350">
            <v>144</v>
          </cell>
          <cell r="N350" t="str">
            <v>甲类</v>
          </cell>
          <cell r="O350" t="str">
            <v>E</v>
          </cell>
        </row>
        <row r="351">
          <cell r="B351" t="str">
            <v>420000005b</v>
          </cell>
          <cell r="C351" t="str">
            <v>关节脱位手法整复术（陈旧性脱位）</v>
          </cell>
        </row>
        <row r="351">
          <cell r="F351" t="str">
            <v>次</v>
          </cell>
        </row>
        <row r="351">
          <cell r="H351">
            <v>300</v>
          </cell>
          <cell r="I351">
            <v>270</v>
          </cell>
          <cell r="J351">
            <v>240</v>
          </cell>
          <cell r="K351">
            <v>270</v>
          </cell>
          <cell r="L351">
            <v>243</v>
          </cell>
          <cell r="M351">
            <v>216</v>
          </cell>
          <cell r="N351" t="str">
            <v>甲类</v>
          </cell>
          <cell r="O351" t="str">
            <v>E</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项目价格表"/>
      <sheetName val="Sheet1"/>
      <sheetName val="Sheet5"/>
      <sheetName val="Sheet6"/>
      <sheetName val="Sheet2"/>
      <sheetName val="Sheet3"/>
      <sheetName val="Sheet4"/>
    </sheetNames>
    <sheetDataSet>
      <sheetData sheetId="0" refreshError="1"/>
      <sheetData sheetId="1" refreshError="1">
        <row r="3">
          <cell r="B3" t="str">
            <v>项目编码</v>
          </cell>
          <cell r="C3" t="str">
            <v>项目名称</v>
          </cell>
          <cell r="D3" t="str">
            <v>项目内涵</v>
          </cell>
          <cell r="E3" t="str">
            <v>除外内容</v>
          </cell>
          <cell r="F3" t="str">
            <v>计价
单位</v>
          </cell>
          <cell r="G3" t="str">
            <v>说明</v>
          </cell>
          <cell r="H3" t="str">
            <v>调整前价格（元）</v>
          </cell>
        </row>
        <row r="3">
          <cell r="K3" t="str">
            <v>拟调整价格（元）</v>
          </cell>
        </row>
        <row r="3">
          <cell r="N3" t="str">
            <v>医保支付类别</v>
          </cell>
          <cell r="O3" t="str">
            <v>财务分类</v>
          </cell>
        </row>
        <row r="4">
          <cell r="H4" t="str">
            <v>一类价</v>
          </cell>
          <cell r="I4" t="str">
            <v>二类价</v>
          </cell>
          <cell r="J4" t="str">
            <v>三类价</v>
          </cell>
          <cell r="K4" t="str">
            <v>一类价</v>
          </cell>
          <cell r="L4" t="str">
            <v>二类价</v>
          </cell>
          <cell r="M4" t="str">
            <v>三类价</v>
          </cell>
        </row>
        <row r="6">
          <cell r="B6">
            <v>110200001</v>
          </cell>
          <cell r="C6" t="str">
            <v>普通门诊诊查费</v>
          </cell>
          <cell r="D6" t="str">
            <v>指医护人员、营养师提供的技术劳务服务。</v>
          </cell>
        </row>
        <row r="6">
          <cell r="F6" t="str">
            <v>次</v>
          </cell>
        </row>
        <row r="6">
          <cell r="H6">
            <v>5</v>
          </cell>
          <cell r="I6">
            <v>4</v>
          </cell>
          <cell r="J6">
            <v>1</v>
          </cell>
          <cell r="K6">
            <v>5</v>
          </cell>
          <cell r="L6">
            <v>4</v>
          </cell>
          <cell r="M6">
            <v>3</v>
          </cell>
          <cell r="N6" t="str">
            <v>丙类</v>
          </cell>
          <cell r="O6" t="str">
            <v>C</v>
          </cell>
        </row>
        <row r="7">
          <cell r="B7">
            <v>110200003</v>
          </cell>
          <cell r="C7" t="str">
            <v>急诊诊查费</v>
          </cell>
          <cell r="D7" t="str">
            <v>指医护人员提供的急救、急症的诊疗服务。</v>
          </cell>
        </row>
        <row r="7">
          <cell r="F7" t="str">
            <v>次</v>
          </cell>
        </row>
        <row r="7">
          <cell r="H7">
            <v>10</v>
          </cell>
          <cell r="I7">
            <v>8</v>
          </cell>
          <cell r="J7">
            <v>3</v>
          </cell>
          <cell r="K7">
            <v>10</v>
          </cell>
          <cell r="L7">
            <v>8</v>
          </cell>
          <cell r="M7">
            <v>6</v>
          </cell>
          <cell r="N7" t="str">
            <v>甲类</v>
          </cell>
          <cell r="O7" t="str">
            <v>C</v>
          </cell>
        </row>
        <row r="8">
          <cell r="B8">
            <v>110200005</v>
          </cell>
          <cell r="C8" t="str">
            <v>住院诊查费</v>
          </cell>
          <cell r="D8" t="str">
            <v>指医务人员的技术劳务服务。</v>
          </cell>
        </row>
        <row r="8">
          <cell r="F8" t="str">
            <v>日</v>
          </cell>
          <cell r="G8" t="str">
            <v>每床每日只能收取一次住院诊查费。</v>
          </cell>
          <cell r="H8">
            <v>20</v>
          </cell>
          <cell r="I8">
            <v>18</v>
          </cell>
          <cell r="J8">
            <v>6</v>
          </cell>
          <cell r="K8">
            <v>22</v>
          </cell>
          <cell r="L8">
            <v>19</v>
          </cell>
          <cell r="M8">
            <v>10</v>
          </cell>
          <cell r="N8" t="str">
            <v>甲类</v>
          </cell>
          <cell r="O8" t="str">
            <v>C</v>
          </cell>
        </row>
        <row r="9">
          <cell r="B9">
            <v>120400012</v>
          </cell>
          <cell r="C9" t="str">
            <v>动脉穿刺置管术</v>
          </cell>
        </row>
        <row r="9">
          <cell r="E9" t="str">
            <v>导管</v>
          </cell>
          <cell r="F9" t="str">
            <v>次</v>
          </cell>
        </row>
        <row r="9">
          <cell r="H9">
            <v>50</v>
          </cell>
          <cell r="I9">
            <v>50</v>
          </cell>
          <cell r="J9">
            <v>50</v>
          </cell>
          <cell r="K9">
            <v>72</v>
          </cell>
          <cell r="L9">
            <v>72</v>
          </cell>
          <cell r="M9">
            <v>72</v>
          </cell>
          <cell r="N9" t="str">
            <v>甲类</v>
          </cell>
          <cell r="O9" t="str">
            <v>E</v>
          </cell>
        </row>
        <row r="10">
          <cell r="B10">
            <v>120400013</v>
          </cell>
          <cell r="C10" t="str">
            <v>抗肿瘤化学药物配置</v>
          </cell>
          <cell r="D10" t="str">
            <v>包括一组或多组。</v>
          </cell>
        </row>
        <row r="10">
          <cell r="F10" t="str">
            <v>次</v>
          </cell>
        </row>
        <row r="10">
          <cell r="H10">
            <v>15</v>
          </cell>
          <cell r="I10">
            <v>15</v>
          </cell>
          <cell r="J10">
            <v>15</v>
          </cell>
          <cell r="K10">
            <v>20</v>
          </cell>
          <cell r="L10">
            <v>20</v>
          </cell>
          <cell r="M10">
            <v>20</v>
          </cell>
          <cell r="N10" t="str">
            <v>甲类</v>
          </cell>
          <cell r="O10" t="str">
            <v>E</v>
          </cell>
        </row>
        <row r="11">
          <cell r="B11">
            <v>120500001</v>
          </cell>
          <cell r="C11" t="str">
            <v>大清创缝合(创面在30㎝2以上)</v>
          </cell>
        </row>
        <row r="11">
          <cell r="F11" t="str">
            <v>次</v>
          </cell>
        </row>
        <row r="11">
          <cell r="H11">
            <v>100</v>
          </cell>
          <cell r="I11">
            <v>100</v>
          </cell>
          <cell r="J11">
            <v>100</v>
          </cell>
          <cell r="K11">
            <v>150</v>
          </cell>
          <cell r="L11">
            <v>150</v>
          </cell>
          <cell r="M11">
            <v>150</v>
          </cell>
          <cell r="N11" t="str">
            <v>甲类</v>
          </cell>
          <cell r="O11" t="str">
            <v>E</v>
          </cell>
        </row>
        <row r="12">
          <cell r="B12">
            <v>120500002</v>
          </cell>
          <cell r="C12" t="str">
            <v>中清创缝合(创面在15－30㎝2)</v>
          </cell>
        </row>
        <row r="12">
          <cell r="F12" t="str">
            <v>次</v>
          </cell>
        </row>
        <row r="12">
          <cell r="H12">
            <v>80</v>
          </cell>
          <cell r="I12">
            <v>80</v>
          </cell>
          <cell r="J12">
            <v>80</v>
          </cell>
          <cell r="K12">
            <v>130</v>
          </cell>
          <cell r="L12">
            <v>130</v>
          </cell>
          <cell r="M12">
            <v>130</v>
          </cell>
          <cell r="N12" t="str">
            <v>甲类</v>
          </cell>
          <cell r="O12" t="str">
            <v>E</v>
          </cell>
        </row>
        <row r="13">
          <cell r="B13">
            <v>120500003</v>
          </cell>
          <cell r="C13" t="str">
            <v>小清创缝合(创面在15㎝2以下)</v>
          </cell>
        </row>
        <row r="13">
          <cell r="F13" t="str">
            <v>次</v>
          </cell>
        </row>
        <row r="13">
          <cell r="H13">
            <v>50</v>
          </cell>
          <cell r="I13">
            <v>50</v>
          </cell>
          <cell r="J13">
            <v>50</v>
          </cell>
          <cell r="K13">
            <v>70</v>
          </cell>
          <cell r="L13">
            <v>70</v>
          </cell>
          <cell r="M13">
            <v>70</v>
          </cell>
          <cell r="N13" t="str">
            <v>甲类</v>
          </cell>
          <cell r="O13" t="str">
            <v>E</v>
          </cell>
        </row>
        <row r="14">
          <cell r="B14" t="str">
            <v>120600001</v>
          </cell>
          <cell r="C14" t="str">
            <v>特大换药(创面在40㎝2以上)</v>
          </cell>
        </row>
        <row r="14">
          <cell r="F14" t="str">
            <v>次</v>
          </cell>
        </row>
        <row r="14">
          <cell r="H14">
            <v>30</v>
          </cell>
          <cell r="I14">
            <v>30</v>
          </cell>
          <cell r="J14">
            <v>30</v>
          </cell>
          <cell r="K14">
            <v>50</v>
          </cell>
          <cell r="L14">
            <v>50</v>
          </cell>
          <cell r="M14">
            <v>50</v>
          </cell>
          <cell r="N14" t="str">
            <v>甲类</v>
          </cell>
          <cell r="O14" t="str">
            <v>E</v>
          </cell>
        </row>
        <row r="15">
          <cell r="B15">
            <v>120600002</v>
          </cell>
          <cell r="C15" t="str">
            <v>大换药(创面在30－40㎝2)</v>
          </cell>
        </row>
        <row r="15">
          <cell r="F15" t="str">
            <v>次</v>
          </cell>
        </row>
        <row r="15">
          <cell r="H15">
            <v>20</v>
          </cell>
          <cell r="I15">
            <v>20</v>
          </cell>
          <cell r="J15">
            <v>20</v>
          </cell>
          <cell r="K15">
            <v>35</v>
          </cell>
          <cell r="L15">
            <v>35</v>
          </cell>
          <cell r="M15">
            <v>35</v>
          </cell>
          <cell r="N15" t="str">
            <v>甲类</v>
          </cell>
          <cell r="O15" t="str">
            <v>E</v>
          </cell>
        </row>
        <row r="16">
          <cell r="B16">
            <v>120600003</v>
          </cell>
          <cell r="C16" t="str">
            <v>中换药(创面在15－30㎝2)</v>
          </cell>
        </row>
        <row r="16">
          <cell r="F16" t="str">
            <v>次</v>
          </cell>
        </row>
        <row r="16">
          <cell r="H16">
            <v>15</v>
          </cell>
          <cell r="I16">
            <v>15</v>
          </cell>
          <cell r="J16">
            <v>15</v>
          </cell>
          <cell r="K16">
            <v>25</v>
          </cell>
          <cell r="L16">
            <v>25</v>
          </cell>
          <cell r="M16">
            <v>25</v>
          </cell>
          <cell r="N16" t="str">
            <v>甲类</v>
          </cell>
          <cell r="O16" t="str">
            <v>E</v>
          </cell>
        </row>
        <row r="17">
          <cell r="B17">
            <v>120600004</v>
          </cell>
          <cell r="C17" t="str">
            <v>小换药(创面在15㎝2以下)</v>
          </cell>
        </row>
        <row r="17">
          <cell r="F17" t="str">
            <v>次</v>
          </cell>
        </row>
        <row r="17">
          <cell r="H17">
            <v>5</v>
          </cell>
          <cell r="I17">
            <v>5</v>
          </cell>
          <cell r="J17">
            <v>5</v>
          </cell>
          <cell r="K17">
            <v>10</v>
          </cell>
          <cell r="L17">
            <v>10</v>
          </cell>
          <cell r="M17">
            <v>10</v>
          </cell>
          <cell r="N17" t="str">
            <v>甲类</v>
          </cell>
          <cell r="O17" t="str">
            <v>E</v>
          </cell>
        </row>
        <row r="18">
          <cell r="B18">
            <v>120800002</v>
          </cell>
          <cell r="C18" t="str">
            <v>肠内高营养治疗</v>
          </cell>
          <cell r="D18" t="str">
            <v>指经腹部造瘘置管的胃肠营养治疗，含营养测评和营养配方、配置；特指对不能进食病人的营养治疗。</v>
          </cell>
          <cell r="E18" t="str">
            <v>营养泵</v>
          </cell>
          <cell r="F18" t="str">
            <v>日</v>
          </cell>
          <cell r="G18" t="str">
            <v>不得再另收输注器、营养管等一次性材料费。</v>
          </cell>
          <cell r="H18">
            <v>15</v>
          </cell>
          <cell r="I18">
            <v>15</v>
          </cell>
          <cell r="J18">
            <v>15</v>
          </cell>
          <cell r="K18">
            <v>20</v>
          </cell>
          <cell r="L18">
            <v>20</v>
          </cell>
          <cell r="M18">
            <v>20</v>
          </cell>
          <cell r="N18" t="str">
            <v>甲类</v>
          </cell>
          <cell r="O18" t="str">
            <v>E</v>
          </cell>
        </row>
        <row r="19">
          <cell r="B19">
            <v>120900001</v>
          </cell>
          <cell r="C19" t="str">
            <v>胃肠减压</v>
          </cell>
          <cell r="D19" t="str">
            <v>含引流管引流、负压引流及一次性引流装置引流；包括留置胃管抽胃液及间断减压。</v>
          </cell>
          <cell r="E19" t="str">
            <v>一次性胃管</v>
          </cell>
          <cell r="F19" t="str">
            <v>日</v>
          </cell>
        </row>
        <row r="19">
          <cell r="H19">
            <v>5</v>
          </cell>
          <cell r="I19">
            <v>5</v>
          </cell>
          <cell r="J19">
            <v>5</v>
          </cell>
          <cell r="K19">
            <v>7</v>
          </cell>
          <cell r="L19">
            <v>7</v>
          </cell>
          <cell r="M19">
            <v>7</v>
          </cell>
          <cell r="N19" t="str">
            <v>甲类</v>
          </cell>
          <cell r="O19" t="str">
            <v>E</v>
          </cell>
        </row>
        <row r="20">
          <cell r="B20">
            <v>121000001</v>
          </cell>
          <cell r="C20" t="str">
            <v>洗胃</v>
          </cell>
          <cell r="D20" t="str">
            <v>含插胃管及冲洗，以洗净为一次。</v>
          </cell>
          <cell r="E20" t="str">
            <v>一次性胃管</v>
          </cell>
          <cell r="F20" t="str">
            <v>次</v>
          </cell>
        </row>
        <row r="20">
          <cell r="H20">
            <v>30</v>
          </cell>
          <cell r="I20">
            <v>30</v>
          </cell>
          <cell r="J20">
            <v>30</v>
          </cell>
          <cell r="K20">
            <v>54</v>
          </cell>
          <cell r="L20">
            <v>54</v>
          </cell>
          <cell r="M20">
            <v>54</v>
          </cell>
          <cell r="N20" t="str">
            <v>甲类</v>
          </cell>
          <cell r="O20" t="str">
            <v>E</v>
          </cell>
        </row>
        <row r="21">
          <cell r="B21">
            <v>121500001</v>
          </cell>
          <cell r="C21" t="str">
            <v>灌肠</v>
          </cell>
          <cell r="D21" t="str">
            <v>包括一般灌肠、保留灌肠、三通氧气灌肠。</v>
          </cell>
        </row>
        <row r="21">
          <cell r="F21" t="str">
            <v>次</v>
          </cell>
        </row>
        <row r="21">
          <cell r="H21">
            <v>15</v>
          </cell>
          <cell r="I21">
            <v>15</v>
          </cell>
          <cell r="J21">
            <v>15</v>
          </cell>
          <cell r="K21">
            <v>23</v>
          </cell>
          <cell r="L21">
            <v>23</v>
          </cell>
          <cell r="M21">
            <v>23</v>
          </cell>
          <cell r="N21" t="str">
            <v>甲类</v>
          </cell>
          <cell r="O21" t="str">
            <v>E</v>
          </cell>
        </row>
        <row r="22">
          <cell r="B22">
            <v>121600002</v>
          </cell>
          <cell r="C22" t="str">
            <v>膀胱冲洗</v>
          </cell>
        </row>
        <row r="22">
          <cell r="E22" t="str">
            <v>冲洗导管</v>
          </cell>
          <cell r="F22" t="str">
            <v>次</v>
          </cell>
        </row>
        <row r="22">
          <cell r="H22">
            <v>5</v>
          </cell>
          <cell r="I22">
            <v>5</v>
          </cell>
          <cell r="J22">
            <v>5</v>
          </cell>
          <cell r="K22">
            <v>9</v>
          </cell>
          <cell r="L22">
            <v>9</v>
          </cell>
          <cell r="M22">
            <v>9</v>
          </cell>
          <cell r="N22" t="str">
            <v>甲类</v>
          </cell>
          <cell r="O22" t="str">
            <v>E</v>
          </cell>
        </row>
        <row r="23">
          <cell r="B23">
            <v>121600003</v>
          </cell>
          <cell r="C23" t="str">
            <v>持续膀胱冲洗</v>
          </cell>
          <cell r="D23" t="str">
            <v>包括加压持续冲洗。</v>
          </cell>
          <cell r="E23" t="str">
            <v>冲洗导管</v>
          </cell>
          <cell r="F23" t="str">
            <v>日</v>
          </cell>
        </row>
        <row r="23">
          <cell r="H23">
            <v>12</v>
          </cell>
          <cell r="I23">
            <v>12</v>
          </cell>
          <cell r="J23">
            <v>12</v>
          </cell>
          <cell r="K23">
            <v>18</v>
          </cell>
          <cell r="L23">
            <v>18</v>
          </cell>
          <cell r="M23">
            <v>18</v>
          </cell>
          <cell r="N23" t="str">
            <v>甲类</v>
          </cell>
          <cell r="O23" t="str">
            <v>E</v>
          </cell>
        </row>
        <row r="24">
          <cell r="B24" t="str">
            <v>110200002a</v>
          </cell>
          <cell r="C24" t="str">
            <v>主任医师</v>
          </cell>
          <cell r="D24" t="str">
            <v>包括正高级营养师。</v>
          </cell>
        </row>
        <row r="24">
          <cell r="F24" t="str">
            <v>次</v>
          </cell>
        </row>
        <row r="24">
          <cell r="H24">
            <v>14</v>
          </cell>
          <cell r="I24">
            <v>12</v>
          </cell>
          <cell r="J24">
            <v>5</v>
          </cell>
          <cell r="K24">
            <v>14</v>
          </cell>
          <cell r="L24">
            <v>12</v>
          </cell>
          <cell r="M24">
            <v>10</v>
          </cell>
          <cell r="N24" t="str">
            <v>甲类</v>
          </cell>
          <cell r="O24" t="str">
            <v>C</v>
          </cell>
        </row>
        <row r="25">
          <cell r="B25" t="str">
            <v>110200002b</v>
          </cell>
          <cell r="C25" t="str">
            <v>副主任医师</v>
          </cell>
          <cell r="D25" t="str">
            <v>包括副高级营养师。</v>
          </cell>
        </row>
        <row r="25">
          <cell r="F25" t="str">
            <v>次</v>
          </cell>
        </row>
        <row r="25">
          <cell r="H25">
            <v>10</v>
          </cell>
          <cell r="I25">
            <v>8</v>
          </cell>
          <cell r="J25">
            <v>3</v>
          </cell>
          <cell r="K25">
            <v>10</v>
          </cell>
          <cell r="L25">
            <v>8</v>
          </cell>
          <cell r="M25">
            <v>6</v>
          </cell>
          <cell r="N25" t="str">
            <v>甲类</v>
          </cell>
          <cell r="O25" t="str">
            <v>C</v>
          </cell>
        </row>
        <row r="26">
          <cell r="B26" t="str">
            <v>110200004a</v>
          </cell>
          <cell r="C26" t="str">
            <v>门急诊留观诊查费(12小时以上)</v>
          </cell>
        </row>
        <row r="26">
          <cell r="F26" t="str">
            <v>日</v>
          </cell>
        </row>
        <row r="26">
          <cell r="H26">
            <v>20</v>
          </cell>
          <cell r="I26">
            <v>16</v>
          </cell>
          <cell r="J26">
            <v>6</v>
          </cell>
          <cell r="K26">
            <v>20</v>
          </cell>
          <cell r="L26">
            <v>16</v>
          </cell>
          <cell r="M26">
            <v>12</v>
          </cell>
          <cell r="N26" t="str">
            <v>甲类</v>
          </cell>
          <cell r="O26" t="str">
            <v>C</v>
          </cell>
        </row>
        <row r="27">
          <cell r="B27" t="str">
            <v>110200004b</v>
          </cell>
          <cell r="C27" t="str">
            <v>门急诊留观诊查费(12小时及以内)</v>
          </cell>
        </row>
        <row r="27">
          <cell r="F27" t="str">
            <v>半日</v>
          </cell>
        </row>
        <row r="27">
          <cell r="H27">
            <v>10</v>
          </cell>
          <cell r="I27">
            <v>8</v>
          </cell>
          <cell r="J27">
            <v>3</v>
          </cell>
          <cell r="K27">
            <v>10</v>
          </cell>
          <cell r="L27">
            <v>8</v>
          </cell>
          <cell r="M27">
            <v>6</v>
          </cell>
          <cell r="N27" t="str">
            <v>甲类</v>
          </cell>
          <cell r="O27" t="str">
            <v>C</v>
          </cell>
        </row>
        <row r="28">
          <cell r="B28" t="str">
            <v>111000002a</v>
          </cell>
          <cell r="C28" t="str">
            <v>主任、副主任医师</v>
          </cell>
          <cell r="D28" t="str">
            <v>包括正、副高级营养师。</v>
          </cell>
        </row>
        <row r="28">
          <cell r="F28" t="str">
            <v>人次</v>
          </cell>
        </row>
        <row r="28">
          <cell r="H28">
            <v>35</v>
          </cell>
          <cell r="I28">
            <v>30</v>
          </cell>
          <cell r="J28">
            <v>12</v>
          </cell>
          <cell r="K28">
            <v>35</v>
          </cell>
          <cell r="L28">
            <v>30</v>
          </cell>
          <cell r="M28">
            <v>24</v>
          </cell>
          <cell r="N28" t="str">
            <v>甲类</v>
          </cell>
          <cell r="O28" t="str">
            <v>C</v>
          </cell>
        </row>
        <row r="29">
          <cell r="B29" t="str">
            <v>111000002b</v>
          </cell>
          <cell r="C29" t="str">
            <v>主治医师</v>
          </cell>
          <cell r="D29" t="str">
            <v>包括中级营养师。</v>
          </cell>
        </row>
        <row r="29">
          <cell r="F29" t="str">
            <v>人次</v>
          </cell>
        </row>
        <row r="29">
          <cell r="H29">
            <v>20</v>
          </cell>
          <cell r="I29">
            <v>16</v>
          </cell>
          <cell r="J29">
            <v>6</v>
          </cell>
          <cell r="K29">
            <v>20</v>
          </cell>
          <cell r="L29">
            <v>16</v>
          </cell>
          <cell r="M29">
            <v>12</v>
          </cell>
          <cell r="N29" t="str">
            <v>甲类</v>
          </cell>
          <cell r="O29" t="str">
            <v>C</v>
          </cell>
        </row>
        <row r="30">
          <cell r="B30" t="str">
            <v>120400001a</v>
          </cell>
          <cell r="C30" t="str">
            <v>肌肉注射</v>
          </cell>
          <cell r="D30" t="str">
            <v>包括皮下、皮内注射。</v>
          </cell>
        </row>
        <row r="30">
          <cell r="F30" t="str">
            <v>次</v>
          </cell>
        </row>
        <row r="30">
          <cell r="H30">
            <v>4</v>
          </cell>
          <cell r="I30">
            <v>4</v>
          </cell>
          <cell r="J30">
            <v>2</v>
          </cell>
          <cell r="K30">
            <v>4</v>
          </cell>
          <cell r="L30">
            <v>4</v>
          </cell>
          <cell r="M30">
            <v>4</v>
          </cell>
          <cell r="N30" t="str">
            <v>甲类</v>
          </cell>
          <cell r="O30" t="str">
            <v>E</v>
          </cell>
        </row>
        <row r="31">
          <cell r="B31" t="str">
            <v>120400001b</v>
          </cell>
          <cell r="C31" t="str">
            <v>皮试</v>
          </cell>
        </row>
        <row r="31">
          <cell r="F31" t="str">
            <v>次</v>
          </cell>
        </row>
        <row r="31">
          <cell r="H31">
            <v>5</v>
          </cell>
          <cell r="I31">
            <v>5</v>
          </cell>
          <cell r="J31">
            <v>2.5</v>
          </cell>
          <cell r="K31">
            <v>5</v>
          </cell>
          <cell r="L31">
            <v>5</v>
          </cell>
          <cell r="M31">
            <v>5</v>
          </cell>
          <cell r="N31" t="str">
            <v>甲类</v>
          </cell>
          <cell r="O31" t="str">
            <v>E</v>
          </cell>
        </row>
        <row r="32">
          <cell r="B32" t="str">
            <v>120400001c</v>
          </cell>
          <cell r="C32" t="str">
            <v>胰岛素注射</v>
          </cell>
          <cell r="D32" t="str">
            <v>指使用胰岛素注射器、胰岛素笔用针头等专用装置进行的胰岛素皮下注射。</v>
          </cell>
        </row>
        <row r="32">
          <cell r="F32" t="str">
            <v>次</v>
          </cell>
        </row>
        <row r="32">
          <cell r="H32">
            <v>3.5</v>
          </cell>
          <cell r="I32">
            <v>3.5</v>
          </cell>
          <cell r="J32">
            <v>3.5</v>
          </cell>
          <cell r="K32">
            <v>4</v>
          </cell>
          <cell r="L32">
            <v>4</v>
          </cell>
          <cell r="M32">
            <v>4</v>
          </cell>
          <cell r="N32" t="str">
            <v>甲类</v>
          </cell>
          <cell r="O32" t="str">
            <v>E</v>
          </cell>
        </row>
        <row r="33">
          <cell r="B33" t="str">
            <v>120400002a</v>
          </cell>
          <cell r="C33" t="str">
            <v>静脉注射</v>
          </cell>
        </row>
        <row r="33">
          <cell r="F33" t="str">
            <v>次</v>
          </cell>
        </row>
        <row r="33">
          <cell r="H33">
            <v>8</v>
          </cell>
          <cell r="I33">
            <v>8</v>
          </cell>
          <cell r="J33">
            <v>4</v>
          </cell>
          <cell r="K33">
            <v>8</v>
          </cell>
          <cell r="L33">
            <v>8</v>
          </cell>
          <cell r="M33">
            <v>8</v>
          </cell>
          <cell r="N33" t="str">
            <v>甲类</v>
          </cell>
          <cell r="O33" t="str">
            <v>E</v>
          </cell>
        </row>
        <row r="34">
          <cell r="B34" t="str">
            <v>120400002b</v>
          </cell>
          <cell r="C34" t="str">
            <v>静脉注射器采血</v>
          </cell>
        </row>
        <row r="34">
          <cell r="F34" t="str">
            <v>次</v>
          </cell>
        </row>
        <row r="34">
          <cell r="H34">
            <v>6</v>
          </cell>
          <cell r="I34">
            <v>6</v>
          </cell>
          <cell r="J34">
            <v>3</v>
          </cell>
          <cell r="K34">
            <v>6</v>
          </cell>
          <cell r="L34">
            <v>6</v>
          </cell>
          <cell r="M34">
            <v>6</v>
          </cell>
          <cell r="N34" t="str">
            <v>甲类</v>
          </cell>
          <cell r="O34" t="str">
            <v>E</v>
          </cell>
        </row>
        <row r="35">
          <cell r="B35" t="str">
            <v>120400002c</v>
          </cell>
          <cell r="C35" t="str">
            <v>静脉采血器采血</v>
          </cell>
        </row>
        <row r="35">
          <cell r="F35" t="str">
            <v>次</v>
          </cell>
        </row>
        <row r="35">
          <cell r="H35">
            <v>4</v>
          </cell>
          <cell r="I35">
            <v>4</v>
          </cell>
          <cell r="J35">
            <v>2</v>
          </cell>
          <cell r="K35">
            <v>4</v>
          </cell>
          <cell r="L35">
            <v>4</v>
          </cell>
          <cell r="M35">
            <v>4</v>
          </cell>
          <cell r="N35" t="str">
            <v>甲类</v>
          </cell>
          <cell r="O35" t="str">
            <v>E</v>
          </cell>
        </row>
        <row r="36">
          <cell r="B36" t="str">
            <v>120400004a</v>
          </cell>
          <cell r="C36" t="str">
            <v>动脉加压注射</v>
          </cell>
        </row>
        <row r="36">
          <cell r="F36" t="str">
            <v>次</v>
          </cell>
        </row>
        <row r="36">
          <cell r="H36">
            <v>7</v>
          </cell>
          <cell r="I36">
            <v>7</v>
          </cell>
          <cell r="J36">
            <v>7</v>
          </cell>
          <cell r="K36">
            <v>8</v>
          </cell>
          <cell r="L36">
            <v>8</v>
          </cell>
          <cell r="M36">
            <v>8</v>
          </cell>
          <cell r="N36" t="str">
            <v>甲类</v>
          </cell>
          <cell r="O36" t="str">
            <v>E</v>
          </cell>
        </row>
        <row r="37">
          <cell r="B37" t="str">
            <v>120400004b</v>
          </cell>
          <cell r="C37" t="str">
            <v>动脉注射器采血</v>
          </cell>
        </row>
        <row r="37">
          <cell r="F37" t="str">
            <v>次</v>
          </cell>
        </row>
        <row r="37">
          <cell r="H37">
            <v>6</v>
          </cell>
          <cell r="I37">
            <v>6</v>
          </cell>
          <cell r="J37">
            <v>6</v>
          </cell>
          <cell r="K37">
            <v>8</v>
          </cell>
          <cell r="L37">
            <v>8</v>
          </cell>
          <cell r="M37">
            <v>8</v>
          </cell>
          <cell r="N37" t="str">
            <v>甲类</v>
          </cell>
          <cell r="O37" t="str">
            <v>E</v>
          </cell>
        </row>
        <row r="38">
          <cell r="B38" t="str">
            <v>120400004c</v>
          </cell>
          <cell r="C38" t="str">
            <v>动脉采血器采血</v>
          </cell>
        </row>
        <row r="38">
          <cell r="F38" t="str">
            <v>次</v>
          </cell>
        </row>
        <row r="38">
          <cell r="H38">
            <v>5</v>
          </cell>
          <cell r="I38">
            <v>5</v>
          </cell>
          <cell r="J38">
            <v>5</v>
          </cell>
          <cell r="K38">
            <v>7</v>
          </cell>
          <cell r="L38">
            <v>7</v>
          </cell>
          <cell r="M38">
            <v>7</v>
          </cell>
          <cell r="N38" t="str">
            <v>甲类</v>
          </cell>
          <cell r="O38" t="str">
            <v>E</v>
          </cell>
        </row>
        <row r="39">
          <cell r="B39" t="str">
            <v>120400006a</v>
          </cell>
          <cell r="C39" t="str">
            <v>普通输液器输液(第一组)</v>
          </cell>
          <cell r="D39" t="str">
            <v>指使用普通输液器一次输液一组或多组输液时的第一组。</v>
          </cell>
        </row>
        <row r="39">
          <cell r="F39" t="str">
            <v>次</v>
          </cell>
        </row>
        <row r="39">
          <cell r="H39">
            <v>8</v>
          </cell>
          <cell r="I39">
            <v>8</v>
          </cell>
          <cell r="J39">
            <v>5</v>
          </cell>
          <cell r="K39">
            <v>8</v>
          </cell>
          <cell r="L39">
            <v>8</v>
          </cell>
          <cell r="M39">
            <v>8</v>
          </cell>
          <cell r="N39" t="str">
            <v>甲类</v>
          </cell>
          <cell r="O39" t="str">
            <v>E</v>
          </cell>
        </row>
        <row r="40">
          <cell r="B40" t="str">
            <v>120400006b</v>
          </cell>
          <cell r="C40" t="str">
            <v>闭光输液器输液(第一组)</v>
          </cell>
          <cell r="D40" t="str">
            <v>指使用闭光输液器一次输液一组或多组输液时的第一组。</v>
          </cell>
        </row>
        <row r="40">
          <cell r="F40" t="str">
            <v>次</v>
          </cell>
        </row>
        <row r="40">
          <cell r="H40">
            <v>15</v>
          </cell>
          <cell r="I40">
            <v>15</v>
          </cell>
          <cell r="J40">
            <v>10</v>
          </cell>
          <cell r="K40">
            <v>15</v>
          </cell>
          <cell r="L40">
            <v>15</v>
          </cell>
          <cell r="M40">
            <v>15</v>
          </cell>
          <cell r="N40" t="str">
            <v>甲类</v>
          </cell>
          <cell r="O40" t="str">
            <v>E</v>
          </cell>
        </row>
        <row r="41">
          <cell r="B41" t="str">
            <v>120400006c</v>
          </cell>
          <cell r="C41" t="str">
            <v>静脉输液(第二组起)</v>
          </cell>
        </row>
        <row r="41">
          <cell r="F41" t="str">
            <v>组</v>
          </cell>
        </row>
        <row r="41">
          <cell r="H41">
            <v>2</v>
          </cell>
          <cell r="I41">
            <v>2</v>
          </cell>
          <cell r="J41">
            <v>1</v>
          </cell>
          <cell r="K41">
            <v>2</v>
          </cell>
          <cell r="L41">
            <v>2</v>
          </cell>
          <cell r="M41">
            <v>2</v>
          </cell>
          <cell r="N41" t="str">
            <v>甲类</v>
          </cell>
          <cell r="O41" t="str">
            <v>E</v>
          </cell>
        </row>
        <row r="42">
          <cell r="B42" t="str">
            <v>120400006d</v>
          </cell>
          <cell r="C42" t="str">
            <v>静脉输血</v>
          </cell>
        </row>
        <row r="42">
          <cell r="F42" t="str">
            <v>次</v>
          </cell>
        </row>
        <row r="42">
          <cell r="H42">
            <v>10</v>
          </cell>
          <cell r="I42">
            <v>10</v>
          </cell>
          <cell r="J42">
            <v>3</v>
          </cell>
          <cell r="K42">
            <v>10</v>
          </cell>
          <cell r="L42">
            <v>10</v>
          </cell>
          <cell r="M42">
            <v>10</v>
          </cell>
          <cell r="N42" t="str">
            <v>甲类</v>
          </cell>
          <cell r="O42" t="str">
            <v>E</v>
          </cell>
        </row>
        <row r="43">
          <cell r="B43" t="str">
            <v>120400007a</v>
          </cell>
          <cell r="C43" t="str">
            <v>小儿头皮静脉输液(第一组)</v>
          </cell>
        </row>
        <row r="43">
          <cell r="F43" t="str">
            <v>次</v>
          </cell>
        </row>
        <row r="43">
          <cell r="H43">
            <v>15</v>
          </cell>
          <cell r="I43">
            <v>15</v>
          </cell>
          <cell r="J43">
            <v>10</v>
          </cell>
          <cell r="K43">
            <v>15</v>
          </cell>
          <cell r="L43">
            <v>15</v>
          </cell>
          <cell r="M43">
            <v>15</v>
          </cell>
          <cell r="N43" t="str">
            <v>甲类</v>
          </cell>
          <cell r="O43" t="str">
            <v>E</v>
          </cell>
        </row>
        <row r="44">
          <cell r="B44" t="str">
            <v>120400007b</v>
          </cell>
          <cell r="C44" t="str">
            <v>小儿头皮静脉输液(第二组起)</v>
          </cell>
        </row>
        <row r="44">
          <cell r="F44" t="str">
            <v>组</v>
          </cell>
        </row>
        <row r="44">
          <cell r="H44">
            <v>2</v>
          </cell>
          <cell r="I44">
            <v>2</v>
          </cell>
          <cell r="J44">
            <v>1</v>
          </cell>
          <cell r="K44">
            <v>2</v>
          </cell>
          <cell r="L44">
            <v>2</v>
          </cell>
          <cell r="M44">
            <v>2</v>
          </cell>
          <cell r="N44" t="str">
            <v>甲类</v>
          </cell>
          <cell r="O44" t="str">
            <v>E</v>
          </cell>
        </row>
        <row r="45">
          <cell r="B45" t="str">
            <v>120400008a</v>
          </cell>
          <cell r="C45" t="str">
            <v>静脉高营养液配制</v>
          </cell>
          <cell r="D45" t="str">
            <v>包括一组或多组。</v>
          </cell>
        </row>
        <row r="45">
          <cell r="F45" t="str">
            <v>次</v>
          </cell>
        </row>
        <row r="45">
          <cell r="H45">
            <v>20</v>
          </cell>
          <cell r="I45">
            <v>20</v>
          </cell>
          <cell r="J45">
            <v>20</v>
          </cell>
          <cell r="K45">
            <v>27</v>
          </cell>
          <cell r="L45">
            <v>27</v>
          </cell>
          <cell r="M45">
            <v>27</v>
          </cell>
          <cell r="N45" t="str">
            <v>甲类</v>
          </cell>
          <cell r="O45" t="str">
            <v>E</v>
          </cell>
        </row>
        <row r="46">
          <cell r="B46" t="str">
            <v>120400008b</v>
          </cell>
          <cell r="C46" t="str">
            <v>抗生素药物配制</v>
          </cell>
        </row>
        <row r="46">
          <cell r="F46" t="str">
            <v>组</v>
          </cell>
        </row>
        <row r="46">
          <cell r="H46">
            <v>5</v>
          </cell>
          <cell r="I46">
            <v>5</v>
          </cell>
          <cell r="J46">
            <v>5</v>
          </cell>
          <cell r="K46">
            <v>6</v>
          </cell>
          <cell r="L46">
            <v>6</v>
          </cell>
          <cell r="M46">
            <v>6</v>
          </cell>
          <cell r="N46" t="str">
            <v>甲类</v>
          </cell>
          <cell r="O46" t="str">
            <v>E</v>
          </cell>
        </row>
        <row r="47">
          <cell r="B47" t="str">
            <v>120400008c</v>
          </cell>
          <cell r="C47" t="str">
            <v>普通药物配制</v>
          </cell>
        </row>
        <row r="47">
          <cell r="F47" t="str">
            <v>组</v>
          </cell>
        </row>
        <row r="47">
          <cell r="H47">
            <v>3</v>
          </cell>
          <cell r="I47">
            <v>3</v>
          </cell>
          <cell r="J47">
            <v>3</v>
          </cell>
          <cell r="K47">
            <v>4</v>
          </cell>
          <cell r="L47">
            <v>4</v>
          </cell>
          <cell r="M47">
            <v>4</v>
          </cell>
          <cell r="N47" t="str">
            <v>甲类</v>
          </cell>
          <cell r="O47" t="str">
            <v>E</v>
          </cell>
        </row>
        <row r="48">
          <cell r="B48" t="str">
            <v>120400011a</v>
          </cell>
          <cell r="C48" t="str">
            <v>中心静脉穿刺置管术</v>
          </cell>
        </row>
        <row r="48">
          <cell r="E48" t="str">
            <v>中心静脉套件</v>
          </cell>
          <cell r="F48" t="str">
            <v>次</v>
          </cell>
        </row>
        <row r="48">
          <cell r="H48">
            <v>70</v>
          </cell>
          <cell r="I48">
            <v>70</v>
          </cell>
          <cell r="J48">
            <v>70</v>
          </cell>
          <cell r="K48">
            <v>80</v>
          </cell>
          <cell r="L48">
            <v>80</v>
          </cell>
          <cell r="M48">
            <v>80</v>
          </cell>
          <cell r="N48" t="str">
            <v>甲类</v>
          </cell>
          <cell r="O48" t="str">
            <v>E</v>
          </cell>
        </row>
        <row r="49">
          <cell r="B49" t="str">
            <v>120400011b</v>
          </cell>
          <cell r="C49" t="str">
            <v>深静脉穿刺置管术</v>
          </cell>
          <cell r="D49" t="str">
            <v>指中心静脉以外的其他深静脉穿刺置管。</v>
          </cell>
          <cell r="E49" t="str">
            <v>深静脉穿刺套件</v>
          </cell>
          <cell r="F49" t="str">
            <v>次</v>
          </cell>
        </row>
        <row r="49">
          <cell r="H49">
            <v>50</v>
          </cell>
          <cell r="I49">
            <v>50</v>
          </cell>
          <cell r="J49">
            <v>50</v>
          </cell>
          <cell r="K49">
            <v>65</v>
          </cell>
          <cell r="L49">
            <v>65</v>
          </cell>
          <cell r="M49">
            <v>65</v>
          </cell>
          <cell r="N49" t="str">
            <v>甲类</v>
          </cell>
          <cell r="O49" t="str">
            <v>E</v>
          </cell>
        </row>
        <row r="50">
          <cell r="B50" t="str">
            <v>120400011c</v>
          </cell>
          <cell r="C50" t="str">
            <v>中心静脉测压</v>
          </cell>
        </row>
        <row r="50">
          <cell r="E50" t="str">
            <v>测压套件</v>
          </cell>
          <cell r="F50" t="str">
            <v>次</v>
          </cell>
        </row>
        <row r="50">
          <cell r="H50">
            <v>3</v>
          </cell>
          <cell r="I50">
            <v>3</v>
          </cell>
          <cell r="J50">
            <v>3</v>
          </cell>
          <cell r="K50">
            <v>4</v>
          </cell>
          <cell r="L50">
            <v>4</v>
          </cell>
          <cell r="M50">
            <v>4</v>
          </cell>
          <cell r="N50" t="str">
            <v>甲类</v>
          </cell>
          <cell r="O50" t="str">
            <v>E</v>
          </cell>
        </row>
        <row r="51">
          <cell r="B51" t="str">
            <v>120800001a</v>
          </cell>
          <cell r="C51" t="str">
            <v>鼻饲管置管</v>
          </cell>
        </row>
        <row r="51">
          <cell r="F51" t="str">
            <v>次</v>
          </cell>
        </row>
        <row r="51">
          <cell r="H51">
            <v>10</v>
          </cell>
          <cell r="I51">
            <v>10</v>
          </cell>
          <cell r="J51">
            <v>10</v>
          </cell>
          <cell r="K51">
            <v>18</v>
          </cell>
          <cell r="L51">
            <v>18</v>
          </cell>
          <cell r="M51">
            <v>18</v>
          </cell>
          <cell r="N51" t="str">
            <v>甲类</v>
          </cell>
          <cell r="O51" t="str">
            <v>E</v>
          </cell>
        </row>
        <row r="52">
          <cell r="B52" t="str">
            <v>121400001a</v>
          </cell>
          <cell r="C52" t="str">
            <v>引流管冲洗</v>
          </cell>
        </row>
        <row r="52">
          <cell r="F52" t="str">
            <v>次</v>
          </cell>
        </row>
        <row r="52">
          <cell r="H52">
            <v>3</v>
          </cell>
          <cell r="I52">
            <v>3</v>
          </cell>
          <cell r="J52">
            <v>3</v>
          </cell>
          <cell r="K52">
            <v>5</v>
          </cell>
          <cell r="L52">
            <v>5</v>
          </cell>
          <cell r="M52">
            <v>5</v>
          </cell>
          <cell r="N52" t="str">
            <v>甲类</v>
          </cell>
          <cell r="O52" t="str">
            <v>E</v>
          </cell>
        </row>
        <row r="53">
          <cell r="B53" t="str">
            <v>121400001b</v>
          </cell>
          <cell r="C53" t="str">
            <v>更换引流装置</v>
          </cell>
          <cell r="D53" t="str">
            <v>含引流装置。</v>
          </cell>
        </row>
        <row r="53">
          <cell r="F53" t="str">
            <v>次</v>
          </cell>
        </row>
        <row r="53">
          <cell r="H53">
            <v>5</v>
          </cell>
          <cell r="I53">
            <v>5</v>
          </cell>
          <cell r="J53">
            <v>5</v>
          </cell>
          <cell r="K53">
            <v>9</v>
          </cell>
          <cell r="L53">
            <v>9</v>
          </cell>
          <cell r="M53">
            <v>9</v>
          </cell>
          <cell r="N53" t="str">
            <v>甲类</v>
          </cell>
          <cell r="O53" t="str">
            <v>E</v>
          </cell>
        </row>
        <row r="54">
          <cell r="B54" t="str">
            <v>121500002a</v>
          </cell>
          <cell r="C54" t="str">
            <v>清洁灌肠</v>
          </cell>
          <cell r="D54" t="str">
            <v>包括经肛门清洁灌肠及经口全消化道清洁洗肠，以洗净为一次。</v>
          </cell>
        </row>
        <row r="54">
          <cell r="F54" t="str">
            <v>次</v>
          </cell>
        </row>
        <row r="54">
          <cell r="H54">
            <v>30</v>
          </cell>
          <cell r="I54">
            <v>30</v>
          </cell>
          <cell r="J54">
            <v>30</v>
          </cell>
          <cell r="K54">
            <v>45</v>
          </cell>
          <cell r="L54">
            <v>45</v>
          </cell>
          <cell r="M54">
            <v>45</v>
          </cell>
          <cell r="N54" t="str">
            <v>甲类</v>
          </cell>
          <cell r="O54" t="str">
            <v>E</v>
          </cell>
        </row>
        <row r="55">
          <cell r="B55" t="str">
            <v>121500002b</v>
          </cell>
          <cell r="C55" t="str">
            <v>结肠灌洗</v>
          </cell>
          <cell r="D55" t="str">
            <v>含肠道灌洗、给氧、人工按摩等。</v>
          </cell>
        </row>
        <row r="55">
          <cell r="F55" t="str">
            <v>次</v>
          </cell>
        </row>
        <row r="55">
          <cell r="H55">
            <v>50</v>
          </cell>
          <cell r="I55">
            <v>50</v>
          </cell>
          <cell r="J55">
            <v>50</v>
          </cell>
          <cell r="K55">
            <v>65</v>
          </cell>
          <cell r="L55">
            <v>65</v>
          </cell>
          <cell r="M55">
            <v>65</v>
          </cell>
          <cell r="N55" t="str">
            <v>甲类</v>
          </cell>
          <cell r="O55" t="str">
            <v>E</v>
          </cell>
        </row>
        <row r="56">
          <cell r="B56" t="str">
            <v>121600001a</v>
          </cell>
          <cell r="C56" t="str">
            <v>导尿</v>
          </cell>
        </row>
        <row r="56">
          <cell r="F56" t="str">
            <v>次</v>
          </cell>
        </row>
        <row r="56">
          <cell r="H56">
            <v>10</v>
          </cell>
          <cell r="I56">
            <v>10</v>
          </cell>
          <cell r="J56">
            <v>10</v>
          </cell>
          <cell r="K56">
            <v>18</v>
          </cell>
          <cell r="L56">
            <v>18</v>
          </cell>
          <cell r="M56">
            <v>18</v>
          </cell>
          <cell r="N56" t="str">
            <v>甲类</v>
          </cell>
          <cell r="O56" t="str">
            <v>E</v>
          </cell>
        </row>
        <row r="57">
          <cell r="B57" t="str">
            <v>121600001b</v>
          </cell>
          <cell r="C57" t="str">
            <v>留置导尿</v>
          </cell>
        </row>
        <row r="57">
          <cell r="F57" t="str">
            <v>日</v>
          </cell>
        </row>
        <row r="57">
          <cell r="H57">
            <v>3</v>
          </cell>
          <cell r="I57">
            <v>3</v>
          </cell>
          <cell r="J57">
            <v>3</v>
          </cell>
          <cell r="K57">
            <v>5</v>
          </cell>
          <cell r="L57">
            <v>5</v>
          </cell>
          <cell r="M57">
            <v>5</v>
          </cell>
          <cell r="N57" t="str">
            <v>甲类</v>
          </cell>
          <cell r="O57" t="str">
            <v>E</v>
          </cell>
        </row>
        <row r="58">
          <cell r="B58">
            <v>250403038</v>
          </cell>
          <cell r="C58" t="str">
            <v>肥达氏反应</v>
          </cell>
        </row>
        <row r="58">
          <cell r="F58" t="str">
            <v>项</v>
          </cell>
        </row>
        <row r="58">
          <cell r="H58">
            <v>9</v>
          </cell>
          <cell r="I58">
            <v>9</v>
          </cell>
          <cell r="J58">
            <v>7</v>
          </cell>
          <cell r="K58">
            <v>9</v>
          </cell>
          <cell r="L58">
            <v>9</v>
          </cell>
          <cell r="M58">
            <v>9</v>
          </cell>
          <cell r="N58" t="str">
            <v>甲类</v>
          </cell>
          <cell r="O58" t="str">
            <v>H</v>
          </cell>
        </row>
        <row r="59">
          <cell r="B59">
            <v>270300001</v>
          </cell>
          <cell r="C59" t="str">
            <v>穿刺组织活检检查与诊断</v>
          </cell>
          <cell r="D59" t="str">
            <v>包括肾、乳腺、体表肿块等穿刺组织的活检及诊断。</v>
          </cell>
          <cell r="E59" t="str">
            <v> </v>
          </cell>
          <cell r="F59" t="str">
            <v>例</v>
          </cell>
        </row>
        <row r="59">
          <cell r="H59">
            <v>60</v>
          </cell>
          <cell r="I59">
            <v>60</v>
          </cell>
          <cell r="J59">
            <v>60</v>
          </cell>
          <cell r="K59">
            <v>90</v>
          </cell>
          <cell r="L59">
            <v>90</v>
          </cell>
          <cell r="M59">
            <v>90</v>
          </cell>
          <cell r="N59" t="str">
            <v>甲类</v>
          </cell>
          <cell r="O59" t="str">
            <v>D</v>
          </cell>
        </row>
        <row r="60">
          <cell r="B60">
            <v>270300002</v>
          </cell>
          <cell r="C60" t="str">
            <v>内镜组织活检检查与诊断</v>
          </cell>
          <cell r="D60" t="str">
            <v>包括各种内镜采集的小组织标本的病理学检查与诊断。</v>
          </cell>
        </row>
        <row r="60">
          <cell r="F60" t="str">
            <v>例</v>
          </cell>
        </row>
        <row r="60">
          <cell r="H60">
            <v>60</v>
          </cell>
          <cell r="I60">
            <v>60</v>
          </cell>
          <cell r="J60">
            <v>60</v>
          </cell>
          <cell r="K60">
            <v>90</v>
          </cell>
          <cell r="L60">
            <v>90</v>
          </cell>
          <cell r="M60">
            <v>90</v>
          </cell>
          <cell r="N60" t="str">
            <v>甲类</v>
          </cell>
          <cell r="O60" t="str">
            <v>D</v>
          </cell>
        </row>
        <row r="61">
          <cell r="B61">
            <v>270300003</v>
          </cell>
          <cell r="C61" t="str">
            <v>局部切除组织活检检查与诊断</v>
          </cell>
          <cell r="D61" t="str">
            <v>包括切除组织、咬取组织、切除肿块部分组织的活检。</v>
          </cell>
          <cell r="E61" t="str">
            <v> </v>
          </cell>
          <cell r="F61" t="str">
            <v>例</v>
          </cell>
        </row>
        <row r="61">
          <cell r="H61">
            <v>60</v>
          </cell>
          <cell r="I61">
            <v>60</v>
          </cell>
          <cell r="J61">
            <v>60</v>
          </cell>
          <cell r="K61">
            <v>80</v>
          </cell>
          <cell r="L61">
            <v>80</v>
          </cell>
          <cell r="M61">
            <v>80</v>
          </cell>
          <cell r="N61" t="str">
            <v>甲类</v>
          </cell>
          <cell r="O61" t="str">
            <v>D</v>
          </cell>
        </row>
        <row r="62">
          <cell r="B62">
            <v>270300010</v>
          </cell>
          <cell r="C62" t="str">
            <v>全器官大切片病理检查与诊断</v>
          </cell>
        </row>
        <row r="62">
          <cell r="F62" t="str">
            <v>例</v>
          </cell>
        </row>
        <row r="62">
          <cell r="H62">
            <v>250</v>
          </cell>
          <cell r="I62">
            <v>250</v>
          </cell>
          <cell r="J62">
            <v>250</v>
          </cell>
          <cell r="K62">
            <v>300</v>
          </cell>
          <cell r="L62">
            <v>300</v>
          </cell>
          <cell r="M62">
            <v>300</v>
          </cell>
          <cell r="N62" t="str">
            <v>乙类</v>
          </cell>
          <cell r="O62" t="str">
            <v>D</v>
          </cell>
        </row>
        <row r="63">
          <cell r="B63">
            <v>270500001</v>
          </cell>
          <cell r="C63" t="str">
            <v>特殊染色及酶组织化学染色诊断</v>
          </cell>
        </row>
        <row r="63">
          <cell r="F63" t="str">
            <v>每种染色</v>
          </cell>
        </row>
        <row r="63">
          <cell r="H63">
            <v>50</v>
          </cell>
          <cell r="I63">
            <v>50</v>
          </cell>
          <cell r="J63">
            <v>50</v>
          </cell>
          <cell r="K63">
            <v>67</v>
          </cell>
          <cell r="L63">
            <v>67</v>
          </cell>
          <cell r="M63">
            <v>67</v>
          </cell>
          <cell r="N63" t="str">
            <v>乙类</v>
          </cell>
          <cell r="O63" t="str">
            <v>D</v>
          </cell>
        </row>
        <row r="64">
          <cell r="B64">
            <v>270500002</v>
          </cell>
          <cell r="C64" t="str">
            <v>免疫组织化学染色诊断</v>
          </cell>
        </row>
        <row r="64">
          <cell r="F64" t="str">
            <v>每种染色</v>
          </cell>
        </row>
        <row r="64">
          <cell r="H64">
            <v>50</v>
          </cell>
          <cell r="I64">
            <v>50</v>
          </cell>
          <cell r="J64">
            <v>50</v>
          </cell>
          <cell r="K64">
            <v>67</v>
          </cell>
          <cell r="L64">
            <v>67</v>
          </cell>
          <cell r="M64">
            <v>67</v>
          </cell>
          <cell r="N64" t="str">
            <v>乙类</v>
          </cell>
          <cell r="O64" t="str">
            <v>D</v>
          </cell>
        </row>
        <row r="65">
          <cell r="B65">
            <v>270700001</v>
          </cell>
          <cell r="C65" t="str">
            <v>原位杂交技术</v>
          </cell>
        </row>
        <row r="65">
          <cell r="F65" t="str">
            <v>项</v>
          </cell>
        </row>
        <row r="65">
          <cell r="H65">
            <v>100</v>
          </cell>
          <cell r="I65">
            <v>100</v>
          </cell>
          <cell r="J65">
            <v>100</v>
          </cell>
          <cell r="K65">
            <v>135</v>
          </cell>
          <cell r="L65">
            <v>135</v>
          </cell>
          <cell r="M65">
            <v>135</v>
          </cell>
          <cell r="N65" t="str">
            <v>乙类</v>
          </cell>
          <cell r="O65" t="str">
            <v>D</v>
          </cell>
        </row>
        <row r="66">
          <cell r="B66">
            <v>270700002</v>
          </cell>
          <cell r="C66" t="str">
            <v>印迹杂交技术</v>
          </cell>
          <cell r="D66" t="str">
            <v>包括Southern、Northern、Western等杂交技术。</v>
          </cell>
        </row>
        <row r="66">
          <cell r="F66" t="str">
            <v>项</v>
          </cell>
        </row>
        <row r="66">
          <cell r="H66">
            <v>120</v>
          </cell>
          <cell r="I66">
            <v>120</v>
          </cell>
          <cell r="J66">
            <v>120</v>
          </cell>
          <cell r="K66">
            <v>150</v>
          </cell>
          <cell r="L66">
            <v>150</v>
          </cell>
          <cell r="M66">
            <v>150</v>
          </cell>
          <cell r="N66" t="str">
            <v>乙类</v>
          </cell>
          <cell r="O66" t="str">
            <v>D</v>
          </cell>
        </row>
        <row r="67">
          <cell r="B67" t="str">
            <v>270300005b</v>
          </cell>
          <cell r="C67" t="str">
            <v>手术标本病理检查与诊断(塑料包埋法)</v>
          </cell>
        </row>
        <row r="67">
          <cell r="F67" t="str">
            <v>例</v>
          </cell>
        </row>
        <row r="67">
          <cell r="H67">
            <v>70</v>
          </cell>
          <cell r="I67">
            <v>70</v>
          </cell>
          <cell r="J67">
            <v>70</v>
          </cell>
          <cell r="K67">
            <v>90</v>
          </cell>
          <cell r="L67">
            <v>90</v>
          </cell>
          <cell r="M67">
            <v>90</v>
          </cell>
          <cell r="N67" t="str">
            <v>乙类</v>
          </cell>
          <cell r="O67" t="str">
            <v>D</v>
          </cell>
        </row>
        <row r="68">
          <cell r="B68" t="str">
            <v>2703a</v>
          </cell>
          <cell r="C68" t="str">
            <v>组织病理学检查与诊断类(第三块蜡块起)</v>
          </cell>
        </row>
        <row r="68">
          <cell r="F68" t="str">
            <v>块</v>
          </cell>
        </row>
        <row r="68">
          <cell r="H68">
            <v>15</v>
          </cell>
          <cell r="I68">
            <v>15</v>
          </cell>
          <cell r="J68">
            <v>15</v>
          </cell>
          <cell r="K68">
            <v>20</v>
          </cell>
          <cell r="L68">
            <v>20</v>
          </cell>
          <cell r="M68">
            <v>20</v>
          </cell>
          <cell r="N68" t="str">
            <v>甲类</v>
          </cell>
          <cell r="O68" t="str">
            <v>D</v>
          </cell>
        </row>
        <row r="69">
          <cell r="B69" t="str">
            <v>270400001a</v>
          </cell>
          <cell r="C69" t="str">
            <v>冰冻切片检查与诊断(非特异性感染标本)</v>
          </cell>
        </row>
        <row r="69">
          <cell r="F69" t="str">
            <v>例</v>
          </cell>
        </row>
        <row r="69">
          <cell r="H69">
            <v>150</v>
          </cell>
          <cell r="I69">
            <v>150</v>
          </cell>
          <cell r="J69">
            <v>150</v>
          </cell>
          <cell r="K69">
            <v>225</v>
          </cell>
          <cell r="L69">
            <v>225</v>
          </cell>
          <cell r="M69">
            <v>225</v>
          </cell>
          <cell r="N69" t="str">
            <v>甲类</v>
          </cell>
          <cell r="O69" t="str">
            <v>D</v>
          </cell>
        </row>
        <row r="70">
          <cell r="B70">
            <v>310604005</v>
          </cell>
          <cell r="C70" t="str">
            <v>胸腔穿刺术</v>
          </cell>
          <cell r="D70" t="str">
            <v>含抽气、抽液、注药。</v>
          </cell>
        </row>
        <row r="70">
          <cell r="F70" t="str">
            <v>次</v>
          </cell>
        </row>
        <row r="70">
          <cell r="H70">
            <v>90</v>
          </cell>
          <cell r="I70">
            <v>76</v>
          </cell>
          <cell r="J70">
            <v>67</v>
          </cell>
          <cell r="K70">
            <v>120</v>
          </cell>
          <cell r="L70">
            <v>100</v>
          </cell>
          <cell r="M70">
            <v>90</v>
          </cell>
          <cell r="N70" t="str">
            <v>甲类</v>
          </cell>
          <cell r="O70" t="str">
            <v>E</v>
          </cell>
        </row>
        <row r="71">
          <cell r="B71">
            <v>310702016</v>
          </cell>
          <cell r="C71" t="str">
            <v>心脏电复律术</v>
          </cell>
        </row>
        <row r="71">
          <cell r="F71" t="str">
            <v>次</v>
          </cell>
        </row>
        <row r="71">
          <cell r="H71">
            <v>60</v>
          </cell>
          <cell r="I71">
            <v>51</v>
          </cell>
          <cell r="J71">
            <v>45</v>
          </cell>
          <cell r="K71">
            <v>63</v>
          </cell>
          <cell r="L71">
            <v>54</v>
          </cell>
          <cell r="M71">
            <v>48</v>
          </cell>
          <cell r="N71" t="str">
            <v>甲类</v>
          </cell>
          <cell r="O71" t="str">
            <v>E</v>
          </cell>
        </row>
        <row r="72">
          <cell r="B72">
            <v>310702017</v>
          </cell>
          <cell r="C72" t="str">
            <v>心脏电除颤术</v>
          </cell>
        </row>
        <row r="72">
          <cell r="F72" t="str">
            <v>次</v>
          </cell>
        </row>
        <row r="72">
          <cell r="H72">
            <v>60</v>
          </cell>
          <cell r="I72">
            <v>51</v>
          </cell>
          <cell r="J72">
            <v>45</v>
          </cell>
          <cell r="K72">
            <v>63</v>
          </cell>
          <cell r="L72">
            <v>54</v>
          </cell>
          <cell r="M72">
            <v>48</v>
          </cell>
          <cell r="N72" t="str">
            <v>甲类</v>
          </cell>
          <cell r="O72" t="str">
            <v>E</v>
          </cell>
        </row>
        <row r="73">
          <cell r="B73">
            <v>310800001</v>
          </cell>
          <cell r="C73" t="str">
            <v>骨髓穿刺术</v>
          </cell>
        </row>
        <row r="73">
          <cell r="F73" t="str">
            <v>次</v>
          </cell>
        </row>
        <row r="73">
          <cell r="H73">
            <v>60</v>
          </cell>
          <cell r="I73">
            <v>51</v>
          </cell>
          <cell r="J73">
            <v>45</v>
          </cell>
          <cell r="K73">
            <v>90</v>
          </cell>
          <cell r="L73">
            <v>77</v>
          </cell>
          <cell r="M73">
            <v>68</v>
          </cell>
          <cell r="N73" t="str">
            <v>甲类</v>
          </cell>
          <cell r="O73" t="str">
            <v>E</v>
          </cell>
        </row>
        <row r="74">
          <cell r="B74">
            <v>310800002</v>
          </cell>
          <cell r="C74" t="str">
            <v>骨髓活检术</v>
          </cell>
          <cell r="D74" t="str">
            <v>含穿刺。</v>
          </cell>
        </row>
        <row r="74">
          <cell r="F74" t="str">
            <v>次</v>
          </cell>
        </row>
        <row r="74">
          <cell r="H74">
            <v>100</v>
          </cell>
          <cell r="I74">
            <v>85</v>
          </cell>
          <cell r="J74">
            <v>75</v>
          </cell>
          <cell r="K74">
            <v>140</v>
          </cell>
          <cell r="L74">
            <v>120</v>
          </cell>
          <cell r="M74">
            <v>100</v>
          </cell>
          <cell r="N74" t="str">
            <v>甲类</v>
          </cell>
          <cell r="O74" t="str">
            <v>E</v>
          </cell>
        </row>
        <row r="75">
          <cell r="B75">
            <v>311201010</v>
          </cell>
          <cell r="C75" t="str">
            <v>宫颈扩张术</v>
          </cell>
          <cell r="D75" t="str">
            <v>含宫颈插管。</v>
          </cell>
        </row>
        <row r="75">
          <cell r="F75" t="str">
            <v>次</v>
          </cell>
        </row>
        <row r="75">
          <cell r="H75">
            <v>20</v>
          </cell>
          <cell r="I75">
            <v>17</v>
          </cell>
          <cell r="J75">
            <v>15</v>
          </cell>
          <cell r="K75">
            <v>22</v>
          </cell>
          <cell r="L75">
            <v>19</v>
          </cell>
          <cell r="M75">
            <v>17</v>
          </cell>
          <cell r="N75" t="str">
            <v>甲类</v>
          </cell>
          <cell r="O75" t="str">
            <v>E</v>
          </cell>
        </row>
        <row r="76">
          <cell r="B76">
            <v>320100008</v>
          </cell>
          <cell r="C76" t="str">
            <v>经皮静脉内溶栓术</v>
          </cell>
        </row>
        <row r="76">
          <cell r="F76" t="str">
            <v>次</v>
          </cell>
        </row>
        <row r="76">
          <cell r="H76">
            <v>1300</v>
          </cell>
          <cell r="I76">
            <v>1300</v>
          </cell>
          <cell r="J76">
            <v>1300</v>
          </cell>
          <cell r="K76">
            <v>1350</v>
          </cell>
          <cell r="L76">
            <v>1350</v>
          </cell>
          <cell r="M76">
            <v>1350</v>
          </cell>
          <cell r="N76" t="str">
            <v>乙类</v>
          </cell>
          <cell r="O76" t="str">
            <v>E</v>
          </cell>
        </row>
        <row r="77">
          <cell r="B77">
            <v>330100001</v>
          </cell>
          <cell r="C77" t="str">
            <v>局部浸润麻醉</v>
          </cell>
          <cell r="D77" t="str">
            <v>含表面麻醉。</v>
          </cell>
        </row>
        <row r="77">
          <cell r="F77" t="str">
            <v>次</v>
          </cell>
        </row>
        <row r="77">
          <cell r="H77">
            <v>10</v>
          </cell>
          <cell r="I77">
            <v>9.5</v>
          </cell>
          <cell r="J77">
            <v>9</v>
          </cell>
          <cell r="K77">
            <v>13</v>
          </cell>
          <cell r="L77">
            <v>12</v>
          </cell>
          <cell r="M77">
            <v>11</v>
          </cell>
          <cell r="N77" t="str">
            <v>甲类</v>
          </cell>
          <cell r="O77" t="str">
            <v>G</v>
          </cell>
        </row>
        <row r="78">
          <cell r="B78">
            <v>330100012</v>
          </cell>
          <cell r="C78" t="str">
            <v>心肺复苏术</v>
          </cell>
          <cell r="D78" t="str">
            <v>不含开胸复苏和特殊气管插管术。</v>
          </cell>
        </row>
        <row r="78">
          <cell r="F78" t="str">
            <v>次</v>
          </cell>
        </row>
        <row r="78">
          <cell r="H78">
            <v>100</v>
          </cell>
          <cell r="I78">
            <v>95</v>
          </cell>
          <cell r="J78">
            <v>90</v>
          </cell>
          <cell r="K78">
            <v>135</v>
          </cell>
          <cell r="L78">
            <v>128</v>
          </cell>
          <cell r="M78">
            <v>122</v>
          </cell>
          <cell r="N78" t="str">
            <v>甲类</v>
          </cell>
          <cell r="O78" t="str">
            <v>G</v>
          </cell>
        </row>
        <row r="79">
          <cell r="B79">
            <v>330100014</v>
          </cell>
          <cell r="C79" t="str">
            <v>特殊方法气管插管术</v>
          </cell>
          <cell r="D79" t="str">
            <v>包括经鼻腔、经口盲探、逆行法；包括纤维喉镜引导、气管镜置管等。</v>
          </cell>
        </row>
        <row r="79">
          <cell r="F79" t="str">
            <v>次</v>
          </cell>
        </row>
        <row r="79">
          <cell r="H79">
            <v>100</v>
          </cell>
          <cell r="I79">
            <v>95</v>
          </cell>
          <cell r="J79">
            <v>90</v>
          </cell>
          <cell r="K79">
            <v>126</v>
          </cell>
          <cell r="L79">
            <v>120</v>
          </cell>
          <cell r="M79">
            <v>113</v>
          </cell>
          <cell r="N79" t="str">
            <v>甲类</v>
          </cell>
          <cell r="O79" t="str">
            <v>G</v>
          </cell>
        </row>
        <row r="80">
          <cell r="B80">
            <v>330201015</v>
          </cell>
          <cell r="C80" t="str">
            <v>颅内血肿清除术</v>
          </cell>
        </row>
        <row r="80">
          <cell r="F80" t="str">
            <v>次</v>
          </cell>
        </row>
        <row r="80">
          <cell r="H80">
            <v>1400</v>
          </cell>
          <cell r="I80">
            <v>1120</v>
          </cell>
          <cell r="J80">
            <v>840</v>
          </cell>
          <cell r="K80">
            <v>2250</v>
          </cell>
          <cell r="L80">
            <v>1800</v>
          </cell>
          <cell r="M80">
            <v>1350</v>
          </cell>
          <cell r="N80" t="str">
            <v>甲类</v>
          </cell>
          <cell r="O80" t="str">
            <v>G</v>
          </cell>
        </row>
        <row r="81">
          <cell r="B81">
            <v>330201022</v>
          </cell>
          <cell r="C81" t="str">
            <v>幕上浅部病变切除术</v>
          </cell>
        </row>
        <row r="81">
          <cell r="F81" t="str">
            <v>次</v>
          </cell>
        </row>
        <row r="81">
          <cell r="H81">
            <v>1800</v>
          </cell>
          <cell r="I81">
            <v>1140</v>
          </cell>
          <cell r="J81">
            <v>1080</v>
          </cell>
          <cell r="K81">
            <v>2880</v>
          </cell>
          <cell r="L81">
            <v>2304</v>
          </cell>
          <cell r="M81">
            <v>1728</v>
          </cell>
          <cell r="N81" t="str">
            <v>甲类</v>
          </cell>
          <cell r="O81" t="str">
            <v>G</v>
          </cell>
        </row>
        <row r="82">
          <cell r="B82">
            <v>330201023</v>
          </cell>
          <cell r="C82" t="str">
            <v>大静脉窦旁脑膜瘤切除+血管窦重建术</v>
          </cell>
        </row>
        <row r="82">
          <cell r="F82" t="str">
            <v>次</v>
          </cell>
        </row>
        <row r="82">
          <cell r="H82">
            <v>2500</v>
          </cell>
          <cell r="I82">
            <v>2000</v>
          </cell>
          <cell r="J82">
            <v>1500</v>
          </cell>
          <cell r="K82">
            <v>3420</v>
          </cell>
          <cell r="L82">
            <v>3078</v>
          </cell>
          <cell r="M82">
            <v>2770</v>
          </cell>
          <cell r="N82" t="str">
            <v>甲类</v>
          </cell>
          <cell r="O82" t="str">
            <v>G</v>
          </cell>
        </row>
        <row r="83">
          <cell r="B83">
            <v>330202007</v>
          </cell>
          <cell r="C83" t="str">
            <v>颅神经微血管减压术</v>
          </cell>
        </row>
        <row r="83">
          <cell r="F83" t="str">
            <v>次</v>
          </cell>
        </row>
        <row r="83">
          <cell r="H83">
            <v>2100</v>
          </cell>
          <cell r="I83">
            <v>1680</v>
          </cell>
          <cell r="J83">
            <v>1260</v>
          </cell>
          <cell r="K83">
            <v>2610</v>
          </cell>
          <cell r="L83">
            <v>2349</v>
          </cell>
          <cell r="M83">
            <v>2114</v>
          </cell>
          <cell r="N83" t="str">
            <v>甲类</v>
          </cell>
          <cell r="O83" t="str">
            <v>G</v>
          </cell>
        </row>
        <row r="84">
          <cell r="B84">
            <v>330203005</v>
          </cell>
          <cell r="C84" t="str">
            <v>颅内动静脉畸形切除术</v>
          </cell>
        </row>
        <row r="84">
          <cell r="F84" t="str">
            <v>次</v>
          </cell>
        </row>
        <row r="84">
          <cell r="H84">
            <v>2700</v>
          </cell>
          <cell r="I84">
            <v>2160</v>
          </cell>
          <cell r="J84">
            <v>1620</v>
          </cell>
          <cell r="K84">
            <v>3780</v>
          </cell>
          <cell r="L84">
            <v>3402</v>
          </cell>
          <cell r="M84">
            <v>3000</v>
          </cell>
          <cell r="N84" t="str">
            <v>甲类</v>
          </cell>
          <cell r="O84" t="str">
            <v>G</v>
          </cell>
        </row>
        <row r="85">
          <cell r="B85">
            <v>330203012</v>
          </cell>
          <cell r="C85" t="str">
            <v>颅外内动脉搭桥术</v>
          </cell>
        </row>
        <row r="85">
          <cell r="F85" t="str">
            <v>次</v>
          </cell>
        </row>
        <row r="85">
          <cell r="H85">
            <v>2100</v>
          </cell>
          <cell r="I85">
            <v>1680</v>
          </cell>
          <cell r="J85">
            <v>1260</v>
          </cell>
          <cell r="K85">
            <v>2520</v>
          </cell>
          <cell r="L85">
            <v>2016</v>
          </cell>
          <cell r="M85">
            <v>1512</v>
          </cell>
          <cell r="N85" t="str">
            <v>甲类</v>
          </cell>
          <cell r="O85" t="str">
            <v>G</v>
          </cell>
        </row>
        <row r="86">
          <cell r="B86">
            <v>330601009</v>
          </cell>
          <cell r="C86" t="str">
            <v>中鼻甲部分切除术</v>
          </cell>
        </row>
        <row r="86">
          <cell r="F86" t="str">
            <v>次</v>
          </cell>
        </row>
        <row r="86">
          <cell r="H86">
            <v>400</v>
          </cell>
          <cell r="I86">
            <v>320</v>
          </cell>
          <cell r="J86">
            <v>180</v>
          </cell>
          <cell r="K86">
            <v>400</v>
          </cell>
          <cell r="L86">
            <v>320</v>
          </cell>
          <cell r="M86">
            <v>240</v>
          </cell>
          <cell r="N86" t="str">
            <v>甲类</v>
          </cell>
          <cell r="O86" t="str">
            <v>G</v>
          </cell>
        </row>
        <row r="87">
          <cell r="B87">
            <v>330601010</v>
          </cell>
          <cell r="C87" t="str">
            <v>鼻翼肿瘤切除成形术</v>
          </cell>
        </row>
        <row r="87">
          <cell r="F87" t="str">
            <v>次</v>
          </cell>
        </row>
        <row r="87">
          <cell r="H87">
            <v>600</v>
          </cell>
          <cell r="I87">
            <v>480</v>
          </cell>
          <cell r="J87">
            <v>360</v>
          </cell>
          <cell r="K87">
            <v>720</v>
          </cell>
          <cell r="L87">
            <v>576</v>
          </cell>
          <cell r="M87">
            <v>432</v>
          </cell>
          <cell r="N87" t="str">
            <v>甲类</v>
          </cell>
          <cell r="O87" t="str">
            <v>G</v>
          </cell>
        </row>
        <row r="88">
          <cell r="B88">
            <v>330601011</v>
          </cell>
          <cell r="C88" t="str">
            <v>鼻前庭囊肿切除术</v>
          </cell>
        </row>
        <row r="88">
          <cell r="F88" t="str">
            <v>次</v>
          </cell>
        </row>
        <row r="88">
          <cell r="H88">
            <v>300</v>
          </cell>
          <cell r="I88">
            <v>240</v>
          </cell>
          <cell r="J88">
            <v>180</v>
          </cell>
          <cell r="K88">
            <v>360</v>
          </cell>
          <cell r="L88">
            <v>288</v>
          </cell>
          <cell r="M88">
            <v>216</v>
          </cell>
          <cell r="N88" t="str">
            <v>甲类</v>
          </cell>
          <cell r="O88" t="str">
            <v>G</v>
          </cell>
        </row>
        <row r="89">
          <cell r="B89">
            <v>330601012</v>
          </cell>
          <cell r="C89" t="str">
            <v>鼻息肉摘除术</v>
          </cell>
        </row>
        <row r="89">
          <cell r="F89" t="str">
            <v>次</v>
          </cell>
        </row>
        <row r="89">
          <cell r="H89">
            <v>300</v>
          </cell>
          <cell r="I89">
            <v>240</v>
          </cell>
          <cell r="J89">
            <v>180</v>
          </cell>
          <cell r="K89">
            <v>360</v>
          </cell>
          <cell r="L89">
            <v>288</v>
          </cell>
          <cell r="M89">
            <v>216</v>
          </cell>
          <cell r="N89" t="str">
            <v>甲类</v>
          </cell>
          <cell r="O89" t="str">
            <v>G</v>
          </cell>
        </row>
        <row r="90">
          <cell r="B90">
            <v>330601013</v>
          </cell>
          <cell r="C90" t="str">
            <v>鼻中隔粘膜划痕术</v>
          </cell>
        </row>
        <row r="90">
          <cell r="F90" t="str">
            <v>次</v>
          </cell>
        </row>
        <row r="90">
          <cell r="H90">
            <v>100</v>
          </cell>
          <cell r="I90">
            <v>80</v>
          </cell>
          <cell r="J90">
            <v>60</v>
          </cell>
          <cell r="K90">
            <v>135</v>
          </cell>
          <cell r="L90">
            <v>108</v>
          </cell>
          <cell r="M90">
            <v>81</v>
          </cell>
          <cell r="N90" t="str">
            <v>甲类</v>
          </cell>
          <cell r="O90" t="str">
            <v>G</v>
          </cell>
        </row>
        <row r="91">
          <cell r="B91">
            <v>330610002</v>
          </cell>
          <cell r="C91" t="str">
            <v>腺样体刮除术</v>
          </cell>
        </row>
        <row r="91">
          <cell r="F91" t="str">
            <v>次</v>
          </cell>
        </row>
        <row r="91">
          <cell r="H91">
            <v>300</v>
          </cell>
          <cell r="I91">
            <v>240</v>
          </cell>
          <cell r="J91">
            <v>180</v>
          </cell>
          <cell r="K91">
            <v>360</v>
          </cell>
          <cell r="L91">
            <v>288</v>
          </cell>
          <cell r="M91">
            <v>216</v>
          </cell>
          <cell r="N91" t="str">
            <v>甲类</v>
          </cell>
          <cell r="O91" t="str">
            <v>G</v>
          </cell>
        </row>
        <row r="92">
          <cell r="B92">
            <v>330702006</v>
          </cell>
          <cell r="C92" t="str">
            <v>肺叶切除术</v>
          </cell>
          <cell r="D92" t="str">
            <v>包括同侧肺两叶切除术。</v>
          </cell>
          <cell r="E92" t="str">
            <v> </v>
          </cell>
          <cell r="F92" t="str">
            <v>次</v>
          </cell>
        </row>
        <row r="92">
          <cell r="H92">
            <v>2900</v>
          </cell>
          <cell r="I92">
            <v>2320</v>
          </cell>
          <cell r="J92">
            <v>1200</v>
          </cell>
          <cell r="K92">
            <v>2900</v>
          </cell>
          <cell r="L92">
            <v>2320</v>
          </cell>
          <cell r="M92">
            <v>1740</v>
          </cell>
          <cell r="N92" t="str">
            <v>甲类</v>
          </cell>
          <cell r="O92" t="str">
            <v>G</v>
          </cell>
        </row>
        <row r="93">
          <cell r="B93">
            <v>330703022</v>
          </cell>
          <cell r="C93" t="str">
            <v>胸膜粘连烙断术</v>
          </cell>
        </row>
        <row r="93">
          <cell r="F93" t="str">
            <v>次</v>
          </cell>
        </row>
        <row r="93">
          <cell r="H93">
            <v>1500</v>
          </cell>
          <cell r="I93">
            <v>1200</v>
          </cell>
          <cell r="J93">
            <v>660</v>
          </cell>
          <cell r="K93">
            <v>1500</v>
          </cell>
          <cell r="L93">
            <v>1200</v>
          </cell>
          <cell r="M93">
            <v>900</v>
          </cell>
          <cell r="N93" t="str">
            <v>甲类</v>
          </cell>
          <cell r="O93" t="str">
            <v>G</v>
          </cell>
        </row>
        <row r="94">
          <cell r="B94">
            <v>330804050</v>
          </cell>
          <cell r="C94" t="str">
            <v>肢体动静脉修复术</v>
          </cell>
          <cell r="D94" t="str">
            <v>含断裂吻合及补片成形；包括外伤、血管破裂修复术。</v>
          </cell>
        </row>
        <row r="94">
          <cell r="F94" t="str">
            <v>次</v>
          </cell>
        </row>
        <row r="94">
          <cell r="H94">
            <v>1000</v>
          </cell>
          <cell r="I94">
            <v>800</v>
          </cell>
          <cell r="J94">
            <v>600</v>
          </cell>
          <cell r="K94">
            <v>1260</v>
          </cell>
          <cell r="L94">
            <v>1008</v>
          </cell>
          <cell r="M94">
            <v>756</v>
          </cell>
          <cell r="N94" t="str">
            <v>甲类</v>
          </cell>
          <cell r="O94" t="str">
            <v>G</v>
          </cell>
        </row>
        <row r="95">
          <cell r="B95">
            <v>330804062</v>
          </cell>
          <cell r="C95" t="str">
            <v>大隐静脉高位结扎＋剥脱术</v>
          </cell>
          <cell r="D95" t="str">
            <v>包括大、小隐静脉曲张结扎、剥脱术。</v>
          </cell>
        </row>
        <row r="95">
          <cell r="F95" t="str">
            <v>单侧</v>
          </cell>
        </row>
        <row r="95">
          <cell r="H95">
            <v>1200</v>
          </cell>
          <cell r="I95">
            <v>960</v>
          </cell>
          <cell r="J95">
            <v>720</v>
          </cell>
          <cell r="K95">
            <v>1530</v>
          </cell>
          <cell r="L95">
            <v>1224</v>
          </cell>
          <cell r="M95">
            <v>918</v>
          </cell>
          <cell r="N95" t="str">
            <v>甲类</v>
          </cell>
          <cell r="O95" t="str">
            <v>G</v>
          </cell>
        </row>
        <row r="96">
          <cell r="B96">
            <v>331002005</v>
          </cell>
          <cell r="C96" t="str">
            <v>胃癌根治术</v>
          </cell>
          <cell r="D96" t="str">
            <v>含保留胃近端与十二指肠或空肠吻合、区域淋巴结清扫，不含其他脏器联合切除。</v>
          </cell>
        </row>
        <row r="96">
          <cell r="F96" t="str">
            <v>次</v>
          </cell>
        </row>
        <row r="96">
          <cell r="H96">
            <v>3000</v>
          </cell>
          <cell r="I96">
            <v>2400</v>
          </cell>
          <cell r="J96">
            <v>1200</v>
          </cell>
          <cell r="K96">
            <v>3000</v>
          </cell>
          <cell r="L96">
            <v>2400</v>
          </cell>
          <cell r="M96">
            <v>1800</v>
          </cell>
          <cell r="N96" t="str">
            <v>甲类</v>
          </cell>
          <cell r="O96" t="str">
            <v>G</v>
          </cell>
        </row>
        <row r="97">
          <cell r="B97">
            <v>331002006</v>
          </cell>
          <cell r="C97" t="str">
            <v>胃癌扩大根治术</v>
          </cell>
          <cell r="D97" t="str">
            <v>含残端吻合、区域淋巴结清扫、侵及脏器切除。</v>
          </cell>
        </row>
        <row r="97">
          <cell r="F97" t="str">
            <v>次</v>
          </cell>
        </row>
        <row r="97">
          <cell r="H97">
            <v>2200</v>
          </cell>
          <cell r="I97">
            <v>1760</v>
          </cell>
          <cell r="J97">
            <v>1320</v>
          </cell>
          <cell r="K97">
            <v>3000</v>
          </cell>
          <cell r="L97">
            <v>2400</v>
          </cell>
          <cell r="M97">
            <v>1800</v>
          </cell>
          <cell r="N97" t="str">
            <v>甲类</v>
          </cell>
          <cell r="O97" t="str">
            <v>G</v>
          </cell>
        </row>
        <row r="98">
          <cell r="B98">
            <v>331003017</v>
          </cell>
          <cell r="C98" t="str">
            <v>结肠造瘘(Colostomy)术</v>
          </cell>
          <cell r="D98" t="str">
            <v>包括结肠双口或单口造瘘。</v>
          </cell>
        </row>
        <row r="98">
          <cell r="F98" t="str">
            <v>次</v>
          </cell>
        </row>
        <row r="98">
          <cell r="H98">
            <v>1000</v>
          </cell>
          <cell r="I98">
            <v>800</v>
          </cell>
          <cell r="J98">
            <v>600</v>
          </cell>
          <cell r="K98">
            <v>1260</v>
          </cell>
          <cell r="L98">
            <v>1008</v>
          </cell>
          <cell r="M98">
            <v>756</v>
          </cell>
          <cell r="N98" t="str">
            <v>甲类</v>
          </cell>
          <cell r="O98" t="str">
            <v>G</v>
          </cell>
        </row>
        <row r="99">
          <cell r="B99">
            <v>331003021</v>
          </cell>
          <cell r="C99" t="str">
            <v>结肠癌扩大根治术</v>
          </cell>
          <cell r="D99" t="str">
            <v>含侵及脏器切除。</v>
          </cell>
        </row>
        <row r="99">
          <cell r="F99" t="str">
            <v>次</v>
          </cell>
        </row>
        <row r="99">
          <cell r="H99">
            <v>2000</v>
          </cell>
          <cell r="I99">
            <v>1600</v>
          </cell>
          <cell r="J99">
            <v>1200</v>
          </cell>
          <cell r="K99">
            <v>2430</v>
          </cell>
          <cell r="L99">
            <v>1944</v>
          </cell>
          <cell r="M99">
            <v>1458</v>
          </cell>
          <cell r="N99" t="str">
            <v>甲类</v>
          </cell>
          <cell r="O99" t="str">
            <v>G</v>
          </cell>
        </row>
        <row r="100">
          <cell r="B100">
            <v>331003022</v>
          </cell>
          <cell r="C100" t="str">
            <v>阑尾切除术</v>
          </cell>
          <cell r="D100" t="str">
            <v>包括单纯性、化脓性、坏疽性阑尾炎阑尾切除术。</v>
          </cell>
        </row>
        <row r="100">
          <cell r="F100" t="str">
            <v>次</v>
          </cell>
        </row>
        <row r="100">
          <cell r="H100">
            <v>650</v>
          </cell>
          <cell r="I100">
            <v>520</v>
          </cell>
          <cell r="J100">
            <v>300</v>
          </cell>
          <cell r="K100">
            <v>650</v>
          </cell>
          <cell r="L100">
            <v>520</v>
          </cell>
          <cell r="M100">
            <v>416</v>
          </cell>
          <cell r="N100" t="str">
            <v>甲类</v>
          </cell>
          <cell r="O100" t="str">
            <v>G</v>
          </cell>
        </row>
        <row r="101">
          <cell r="B101">
            <v>331004002</v>
          </cell>
          <cell r="C101" t="str">
            <v>直肠良性肿物切除术</v>
          </cell>
          <cell r="D101" t="str">
            <v>包括粘膜、粘膜下肿物、息肉、腺瘤等切除术。</v>
          </cell>
        </row>
        <row r="101">
          <cell r="F101" t="str">
            <v>次</v>
          </cell>
        </row>
        <row r="101">
          <cell r="H101">
            <v>500</v>
          </cell>
          <cell r="I101">
            <v>400</v>
          </cell>
          <cell r="J101">
            <v>300</v>
          </cell>
          <cell r="K101">
            <v>630</v>
          </cell>
          <cell r="L101">
            <v>504</v>
          </cell>
          <cell r="M101">
            <v>378</v>
          </cell>
          <cell r="N101" t="str">
            <v>甲类</v>
          </cell>
          <cell r="O101" t="str">
            <v>G</v>
          </cell>
        </row>
        <row r="102">
          <cell r="B102">
            <v>331004011</v>
          </cell>
          <cell r="C102" t="str">
            <v>经腹会阴直肠癌根治术(Miles手术)</v>
          </cell>
          <cell r="D102" t="str">
            <v>含结肠造口、区域淋巴结清扫，不含子宫、卵巢切除。</v>
          </cell>
        </row>
        <row r="102">
          <cell r="F102" t="str">
            <v>次</v>
          </cell>
        </row>
        <row r="102">
          <cell r="H102">
            <v>2000</v>
          </cell>
          <cell r="I102">
            <v>1600</v>
          </cell>
          <cell r="J102">
            <v>1200</v>
          </cell>
          <cell r="K102">
            <v>2520</v>
          </cell>
          <cell r="L102">
            <v>2016</v>
          </cell>
          <cell r="M102">
            <v>1512</v>
          </cell>
          <cell r="N102" t="str">
            <v>甲类</v>
          </cell>
          <cell r="O102" t="str">
            <v>G</v>
          </cell>
        </row>
        <row r="103">
          <cell r="B103">
            <v>331004012</v>
          </cell>
          <cell r="C103" t="str">
            <v>经腹直肠癌根治术(Dixon手术)</v>
          </cell>
          <cell r="D103" t="str">
            <v>含保留肛门、区域淋巴结清扫，不含子宫、卵巢切除。</v>
          </cell>
        </row>
        <row r="103">
          <cell r="F103" t="str">
            <v>次</v>
          </cell>
        </row>
        <row r="103">
          <cell r="H103">
            <v>2500</v>
          </cell>
          <cell r="I103">
            <v>2000</v>
          </cell>
          <cell r="J103">
            <v>1020</v>
          </cell>
          <cell r="K103">
            <v>2500</v>
          </cell>
          <cell r="L103">
            <v>2000</v>
          </cell>
          <cell r="M103">
            <v>1500</v>
          </cell>
          <cell r="N103" t="str">
            <v>甲类</v>
          </cell>
          <cell r="O103" t="str">
            <v>G</v>
          </cell>
        </row>
        <row r="104">
          <cell r="B104">
            <v>331005013</v>
          </cell>
          <cell r="C104" t="str">
            <v>肝部分切除术</v>
          </cell>
          <cell r="D104" t="str">
            <v>包括各肝段切除术。</v>
          </cell>
        </row>
        <row r="104">
          <cell r="F104" t="str">
            <v>次</v>
          </cell>
        </row>
        <row r="104">
          <cell r="H104">
            <v>2000</v>
          </cell>
          <cell r="I104">
            <v>1600</v>
          </cell>
          <cell r="J104">
            <v>780</v>
          </cell>
          <cell r="K104">
            <v>2000</v>
          </cell>
          <cell r="L104">
            <v>1600</v>
          </cell>
          <cell r="M104">
            <v>1200</v>
          </cell>
          <cell r="N104" t="str">
            <v>甲类</v>
          </cell>
          <cell r="O104" t="str">
            <v>G</v>
          </cell>
        </row>
        <row r="105">
          <cell r="B105">
            <v>331005014</v>
          </cell>
          <cell r="C105" t="str">
            <v>肝左外叶切除术</v>
          </cell>
          <cell r="D105" t="str">
            <v>包括肿瘤、结核、结石、萎缩等切除术。</v>
          </cell>
        </row>
        <row r="105">
          <cell r="F105" t="str">
            <v>次</v>
          </cell>
        </row>
        <row r="105">
          <cell r="H105">
            <v>1500</v>
          </cell>
          <cell r="I105">
            <v>1200</v>
          </cell>
          <cell r="J105">
            <v>900</v>
          </cell>
          <cell r="K105">
            <v>1890</v>
          </cell>
          <cell r="L105">
            <v>1512</v>
          </cell>
          <cell r="M105">
            <v>1134</v>
          </cell>
          <cell r="N105" t="str">
            <v>甲类</v>
          </cell>
          <cell r="O105" t="str">
            <v>G</v>
          </cell>
        </row>
        <row r="106">
          <cell r="B106">
            <v>331005015</v>
          </cell>
          <cell r="C106" t="str">
            <v>半肝切除术</v>
          </cell>
          <cell r="D106" t="str">
            <v>包括左半肝或右半肝切除术。</v>
          </cell>
        </row>
        <row r="106">
          <cell r="F106" t="str">
            <v>次</v>
          </cell>
        </row>
        <row r="106">
          <cell r="H106">
            <v>2000</v>
          </cell>
          <cell r="I106">
            <v>1600</v>
          </cell>
          <cell r="J106">
            <v>1200</v>
          </cell>
          <cell r="K106">
            <v>2430</v>
          </cell>
          <cell r="L106">
            <v>1944</v>
          </cell>
          <cell r="M106">
            <v>1458</v>
          </cell>
          <cell r="N106" t="str">
            <v>甲类</v>
          </cell>
          <cell r="O106" t="str">
            <v>G</v>
          </cell>
        </row>
        <row r="107">
          <cell r="B107">
            <v>331006002</v>
          </cell>
          <cell r="C107" t="str">
            <v>胆囊切除术</v>
          </cell>
        </row>
        <row r="107">
          <cell r="F107" t="str">
            <v>次</v>
          </cell>
        </row>
        <row r="107">
          <cell r="H107">
            <v>1300</v>
          </cell>
          <cell r="I107">
            <v>1000</v>
          </cell>
          <cell r="J107">
            <v>740</v>
          </cell>
          <cell r="K107">
            <v>1300</v>
          </cell>
          <cell r="L107">
            <v>1000</v>
          </cell>
          <cell r="M107">
            <v>800</v>
          </cell>
          <cell r="N107" t="str">
            <v>甲类</v>
          </cell>
          <cell r="O107" t="str">
            <v>G</v>
          </cell>
        </row>
        <row r="108">
          <cell r="B108">
            <v>331006020</v>
          </cell>
          <cell r="C108" t="str">
            <v>胆囊癌根治术</v>
          </cell>
          <cell r="D108" t="str">
            <v>含淋巴清扫。</v>
          </cell>
          <cell r="E108" t="str">
            <v>吻合器</v>
          </cell>
          <cell r="F108" t="str">
            <v>次</v>
          </cell>
        </row>
        <row r="108">
          <cell r="H108">
            <v>2200</v>
          </cell>
          <cell r="I108">
            <v>1760</v>
          </cell>
          <cell r="J108">
            <v>1320</v>
          </cell>
          <cell r="K108">
            <v>2880</v>
          </cell>
          <cell r="L108">
            <v>2304</v>
          </cell>
          <cell r="M108">
            <v>1728</v>
          </cell>
          <cell r="N108" t="str">
            <v>甲类</v>
          </cell>
          <cell r="O108" t="str">
            <v>G</v>
          </cell>
        </row>
        <row r="109">
          <cell r="B109">
            <v>331007007</v>
          </cell>
          <cell r="C109" t="str">
            <v>胰体尾切除术</v>
          </cell>
          <cell r="D109" t="str">
            <v>不含血管切除吻合。</v>
          </cell>
        </row>
        <row r="109">
          <cell r="F109" t="str">
            <v>次</v>
          </cell>
        </row>
        <row r="109">
          <cell r="H109">
            <v>1800</v>
          </cell>
          <cell r="I109">
            <v>1440</v>
          </cell>
          <cell r="J109">
            <v>1080</v>
          </cell>
          <cell r="K109">
            <v>2250</v>
          </cell>
          <cell r="L109">
            <v>1800</v>
          </cell>
          <cell r="M109">
            <v>1350</v>
          </cell>
          <cell r="N109" t="str">
            <v>甲类</v>
          </cell>
          <cell r="O109" t="str">
            <v>G</v>
          </cell>
        </row>
        <row r="110">
          <cell r="B110">
            <v>331007011</v>
          </cell>
          <cell r="C110" t="str">
            <v>胰管空肠吻合术</v>
          </cell>
        </row>
        <row r="110">
          <cell r="F110" t="str">
            <v>次</v>
          </cell>
        </row>
        <row r="110">
          <cell r="H110">
            <v>1300</v>
          </cell>
          <cell r="I110">
            <v>1040</v>
          </cell>
          <cell r="J110">
            <v>780</v>
          </cell>
          <cell r="K110">
            <v>1620</v>
          </cell>
          <cell r="L110">
            <v>1296</v>
          </cell>
          <cell r="M110">
            <v>972</v>
          </cell>
          <cell r="N110" t="str">
            <v>甲类</v>
          </cell>
          <cell r="O110" t="str">
            <v>G</v>
          </cell>
        </row>
        <row r="111">
          <cell r="B111">
            <v>331101008</v>
          </cell>
          <cell r="C111" t="str">
            <v>肾切除术</v>
          </cell>
        </row>
        <row r="111">
          <cell r="F111" t="str">
            <v>次</v>
          </cell>
        </row>
        <row r="111">
          <cell r="H111">
            <v>1800</v>
          </cell>
          <cell r="I111">
            <v>1440</v>
          </cell>
          <cell r="J111">
            <v>780</v>
          </cell>
          <cell r="K111">
            <v>1800</v>
          </cell>
          <cell r="L111">
            <v>1440</v>
          </cell>
          <cell r="M111">
            <v>1080</v>
          </cell>
          <cell r="N111" t="str">
            <v>甲类</v>
          </cell>
          <cell r="O111" t="str">
            <v>G</v>
          </cell>
        </row>
        <row r="112">
          <cell r="B112">
            <v>331102001</v>
          </cell>
          <cell r="C112" t="str">
            <v>肾盂癌根治术</v>
          </cell>
          <cell r="D112" t="str">
            <v>含输尿管全长、部分膀胱切除。</v>
          </cell>
        </row>
        <row r="112">
          <cell r="F112" t="str">
            <v>次</v>
          </cell>
        </row>
        <row r="112">
          <cell r="H112">
            <v>2000</v>
          </cell>
          <cell r="I112">
            <v>1600</v>
          </cell>
          <cell r="J112">
            <v>1200</v>
          </cell>
          <cell r="K112">
            <v>2520</v>
          </cell>
          <cell r="L112">
            <v>2016</v>
          </cell>
          <cell r="M112">
            <v>1512</v>
          </cell>
          <cell r="N112" t="str">
            <v>甲类</v>
          </cell>
          <cell r="O112" t="str">
            <v>G</v>
          </cell>
        </row>
        <row r="113">
          <cell r="B113">
            <v>331102003</v>
          </cell>
          <cell r="C113" t="str">
            <v>经皮肾镜或输尿管镜内切开成形术</v>
          </cell>
        </row>
        <row r="113">
          <cell r="F113" t="str">
            <v>次</v>
          </cell>
        </row>
        <row r="113">
          <cell r="H113">
            <v>1900</v>
          </cell>
          <cell r="I113">
            <v>1520</v>
          </cell>
          <cell r="J113">
            <v>1140</v>
          </cell>
          <cell r="K113">
            <v>2250</v>
          </cell>
          <cell r="L113">
            <v>1800</v>
          </cell>
          <cell r="M113">
            <v>1350</v>
          </cell>
          <cell r="N113" t="str">
            <v>甲类</v>
          </cell>
          <cell r="O113" t="str">
            <v>G</v>
          </cell>
        </row>
        <row r="114">
          <cell r="B114">
            <v>331103006</v>
          </cell>
          <cell r="C114" t="str">
            <v>根治性膀胱全切除术</v>
          </cell>
          <cell r="D114" t="str">
            <v>含盆腔淋巴结清扫。</v>
          </cell>
          <cell r="E114" t="str">
            <v>钛夹</v>
          </cell>
          <cell r="F114" t="str">
            <v>次</v>
          </cell>
        </row>
        <row r="114">
          <cell r="H114">
            <v>3200</v>
          </cell>
          <cell r="I114">
            <v>2560</v>
          </cell>
          <cell r="J114">
            <v>1320</v>
          </cell>
          <cell r="K114">
            <v>3200</v>
          </cell>
          <cell r="L114">
            <v>2560</v>
          </cell>
          <cell r="M114">
            <v>2048</v>
          </cell>
          <cell r="N114" t="str">
            <v>甲类</v>
          </cell>
          <cell r="O114" t="str">
            <v>G</v>
          </cell>
        </row>
        <row r="115">
          <cell r="B115">
            <v>331204002</v>
          </cell>
          <cell r="C115" t="str">
            <v>包皮环切术</v>
          </cell>
        </row>
        <row r="115">
          <cell r="F115" t="str">
            <v>次</v>
          </cell>
        </row>
        <row r="115">
          <cell r="H115">
            <v>260</v>
          </cell>
          <cell r="I115">
            <v>200</v>
          </cell>
          <cell r="J115">
            <v>120</v>
          </cell>
          <cell r="K115">
            <v>260</v>
          </cell>
          <cell r="L115">
            <v>200</v>
          </cell>
          <cell r="M115">
            <v>160</v>
          </cell>
          <cell r="N115" t="str">
            <v>甲类</v>
          </cell>
          <cell r="O115" t="str">
            <v>G</v>
          </cell>
        </row>
        <row r="116">
          <cell r="B116">
            <v>331301005</v>
          </cell>
          <cell r="C116" t="str">
            <v>卵巢切除术</v>
          </cell>
        </row>
        <row r="116">
          <cell r="F116" t="str">
            <v>单侧</v>
          </cell>
        </row>
        <row r="116">
          <cell r="H116">
            <v>700</v>
          </cell>
          <cell r="I116">
            <v>560</v>
          </cell>
          <cell r="J116">
            <v>420</v>
          </cell>
          <cell r="K116">
            <v>900</v>
          </cell>
          <cell r="L116">
            <v>720</v>
          </cell>
          <cell r="M116">
            <v>540</v>
          </cell>
          <cell r="N116" t="str">
            <v>甲类</v>
          </cell>
          <cell r="O116" t="str">
            <v>G</v>
          </cell>
        </row>
        <row r="117">
          <cell r="B117">
            <v>331302003</v>
          </cell>
          <cell r="C117" t="str">
            <v>输卵管修复整形术</v>
          </cell>
          <cell r="D117" t="str">
            <v>含输卵管吻合、再通、整形。</v>
          </cell>
        </row>
        <row r="117">
          <cell r="F117" t="str">
            <v>次</v>
          </cell>
        </row>
        <row r="117">
          <cell r="H117">
            <v>800</v>
          </cell>
          <cell r="I117">
            <v>640</v>
          </cell>
          <cell r="J117">
            <v>480</v>
          </cell>
          <cell r="K117">
            <v>990</v>
          </cell>
          <cell r="L117">
            <v>792</v>
          </cell>
          <cell r="M117">
            <v>594</v>
          </cell>
          <cell r="N117" t="str">
            <v>丙类</v>
          </cell>
          <cell r="O117" t="str">
            <v>G</v>
          </cell>
        </row>
        <row r="118">
          <cell r="B118">
            <v>331303014</v>
          </cell>
          <cell r="C118" t="str">
            <v>腹式全子宫切除术</v>
          </cell>
          <cell r="D118" t="str">
            <v>包括腹式、筋膜内术式。</v>
          </cell>
        </row>
        <row r="118">
          <cell r="F118" t="str">
            <v>次</v>
          </cell>
        </row>
        <row r="118">
          <cell r="H118">
            <v>1600</v>
          </cell>
          <cell r="I118">
            <v>1280</v>
          </cell>
          <cell r="J118">
            <v>660</v>
          </cell>
          <cell r="K118">
            <v>1600</v>
          </cell>
          <cell r="L118">
            <v>1280</v>
          </cell>
          <cell r="M118">
            <v>960</v>
          </cell>
          <cell r="N118" t="str">
            <v>甲类</v>
          </cell>
          <cell r="O118" t="str">
            <v>G</v>
          </cell>
        </row>
        <row r="119">
          <cell r="B119">
            <v>331303015</v>
          </cell>
          <cell r="C119" t="str">
            <v>全子宫+双附件切除术</v>
          </cell>
        </row>
        <row r="119">
          <cell r="F119" t="str">
            <v>次</v>
          </cell>
        </row>
        <row r="119">
          <cell r="H119">
            <v>1200</v>
          </cell>
          <cell r="I119">
            <v>960</v>
          </cell>
          <cell r="J119">
            <v>720</v>
          </cell>
          <cell r="K119">
            <v>1530</v>
          </cell>
          <cell r="L119">
            <v>1224</v>
          </cell>
          <cell r="M119">
            <v>918</v>
          </cell>
          <cell r="N119" t="str">
            <v>甲类</v>
          </cell>
          <cell r="O119" t="str">
            <v>G</v>
          </cell>
        </row>
        <row r="120">
          <cell r="B120">
            <v>331303016</v>
          </cell>
          <cell r="C120" t="str">
            <v>次广泛子宫切除术</v>
          </cell>
          <cell r="D120" t="str">
            <v>含双附件切除。</v>
          </cell>
        </row>
        <row r="120">
          <cell r="F120" t="str">
            <v>次</v>
          </cell>
        </row>
        <row r="120">
          <cell r="H120">
            <v>1200</v>
          </cell>
          <cell r="I120">
            <v>960</v>
          </cell>
          <cell r="J120">
            <v>720</v>
          </cell>
          <cell r="K120">
            <v>1530</v>
          </cell>
          <cell r="L120">
            <v>1224</v>
          </cell>
          <cell r="M120">
            <v>918</v>
          </cell>
          <cell r="N120" t="str">
            <v>甲类</v>
          </cell>
          <cell r="O120" t="str">
            <v>G</v>
          </cell>
        </row>
        <row r="121">
          <cell r="B121">
            <v>331303017</v>
          </cell>
          <cell r="C121" t="str">
            <v>广泛性子宫切除+盆腹腔淋巴结清除术</v>
          </cell>
          <cell r="D121" t="str">
            <v>含双附件切除。</v>
          </cell>
        </row>
        <row r="121">
          <cell r="F121" t="str">
            <v>次</v>
          </cell>
        </row>
        <row r="121">
          <cell r="H121">
            <v>2000</v>
          </cell>
          <cell r="I121">
            <v>1600</v>
          </cell>
          <cell r="J121">
            <v>1200</v>
          </cell>
          <cell r="K121">
            <v>2430</v>
          </cell>
          <cell r="L121">
            <v>1944</v>
          </cell>
          <cell r="M121">
            <v>1458</v>
          </cell>
          <cell r="N121" t="str">
            <v>甲类</v>
          </cell>
          <cell r="O121" t="str">
            <v>G</v>
          </cell>
        </row>
        <row r="122">
          <cell r="B122">
            <v>331304011</v>
          </cell>
          <cell r="C122" t="str">
            <v>阴道前后壁修补术</v>
          </cell>
        </row>
        <row r="122">
          <cell r="F122" t="str">
            <v>次</v>
          </cell>
        </row>
        <row r="122">
          <cell r="H122">
            <v>800</v>
          </cell>
          <cell r="I122">
            <v>640</v>
          </cell>
          <cell r="J122">
            <v>480</v>
          </cell>
          <cell r="K122">
            <v>990</v>
          </cell>
          <cell r="L122">
            <v>792</v>
          </cell>
          <cell r="M122">
            <v>594</v>
          </cell>
          <cell r="N122" t="str">
            <v>甲类</v>
          </cell>
          <cell r="O122" t="str">
            <v>G</v>
          </cell>
        </row>
        <row r="123">
          <cell r="B123">
            <v>331400001</v>
          </cell>
          <cell r="C123" t="str">
            <v>人工破膜术</v>
          </cell>
        </row>
        <row r="123">
          <cell r="F123" t="str">
            <v>次</v>
          </cell>
        </row>
        <row r="123">
          <cell r="H123">
            <v>20</v>
          </cell>
          <cell r="I123">
            <v>16</v>
          </cell>
          <cell r="J123">
            <v>12</v>
          </cell>
          <cell r="K123">
            <v>27</v>
          </cell>
          <cell r="L123">
            <v>22</v>
          </cell>
          <cell r="M123">
            <v>17</v>
          </cell>
          <cell r="N123" t="str">
            <v>甲类</v>
          </cell>
          <cell r="O123" t="str">
            <v>G</v>
          </cell>
        </row>
        <row r="124">
          <cell r="B124">
            <v>331400003</v>
          </cell>
          <cell r="C124" t="str">
            <v>双胎接生</v>
          </cell>
          <cell r="D124" t="str">
            <v>含产程观察、阴道或肛门检查、胎心监测、脐带处理、会阴裂伤修补及侧切。</v>
          </cell>
        </row>
        <row r="124">
          <cell r="F124" t="str">
            <v>次</v>
          </cell>
        </row>
        <row r="124">
          <cell r="H124">
            <v>700</v>
          </cell>
          <cell r="I124">
            <v>560</v>
          </cell>
          <cell r="J124">
            <v>420</v>
          </cell>
          <cell r="K124">
            <v>990</v>
          </cell>
          <cell r="L124">
            <v>792</v>
          </cell>
          <cell r="M124">
            <v>594</v>
          </cell>
          <cell r="N124" t="str">
            <v>甲类</v>
          </cell>
          <cell r="O124" t="str">
            <v>G</v>
          </cell>
        </row>
        <row r="125">
          <cell r="B125">
            <v>331400010</v>
          </cell>
          <cell r="C125" t="str">
            <v>手取胎盘术</v>
          </cell>
        </row>
        <row r="125">
          <cell r="F125" t="str">
            <v>次</v>
          </cell>
        </row>
        <row r="125">
          <cell r="H125">
            <v>50</v>
          </cell>
          <cell r="I125">
            <v>40</v>
          </cell>
          <cell r="J125">
            <v>30</v>
          </cell>
          <cell r="K125">
            <v>90</v>
          </cell>
          <cell r="L125">
            <v>72</v>
          </cell>
          <cell r="M125">
            <v>54</v>
          </cell>
          <cell r="N125" t="str">
            <v>甲类</v>
          </cell>
          <cell r="O125" t="str">
            <v>G</v>
          </cell>
        </row>
        <row r="126">
          <cell r="B126">
            <v>331400018</v>
          </cell>
          <cell r="C126" t="str">
            <v>子宫颈裂伤修补术</v>
          </cell>
        </row>
        <row r="126">
          <cell r="F126" t="str">
            <v>次</v>
          </cell>
        </row>
        <row r="126">
          <cell r="H126">
            <v>200</v>
          </cell>
          <cell r="I126">
            <v>160</v>
          </cell>
          <cell r="J126">
            <v>120</v>
          </cell>
          <cell r="K126">
            <v>270</v>
          </cell>
          <cell r="L126">
            <v>216</v>
          </cell>
          <cell r="M126">
            <v>162</v>
          </cell>
          <cell r="N126" t="str">
            <v>甲类</v>
          </cell>
          <cell r="O126" t="str">
            <v>G</v>
          </cell>
        </row>
        <row r="127">
          <cell r="B127">
            <v>331400019</v>
          </cell>
          <cell r="C127" t="str">
            <v>子宫颈管环扎术 (Mc-Donald)</v>
          </cell>
          <cell r="D127" t="str">
            <v>包括孕期手术。</v>
          </cell>
        </row>
        <row r="127">
          <cell r="F127" t="str">
            <v>次</v>
          </cell>
        </row>
        <row r="127">
          <cell r="H127">
            <v>180</v>
          </cell>
          <cell r="I127">
            <v>144</v>
          </cell>
          <cell r="J127">
            <v>108</v>
          </cell>
          <cell r="K127">
            <v>225</v>
          </cell>
          <cell r="L127">
            <v>180</v>
          </cell>
          <cell r="M127">
            <v>135</v>
          </cell>
          <cell r="N127" t="str">
            <v>丙类</v>
          </cell>
          <cell r="O127" t="str">
            <v>G</v>
          </cell>
        </row>
        <row r="128">
          <cell r="B128">
            <v>331501037</v>
          </cell>
          <cell r="C128" t="str">
            <v>椎管扩大成形术</v>
          </cell>
        </row>
        <row r="128">
          <cell r="F128" t="str">
            <v>次</v>
          </cell>
        </row>
        <row r="128">
          <cell r="H128">
            <v>1400</v>
          </cell>
          <cell r="I128">
            <v>1120</v>
          </cell>
          <cell r="J128">
            <v>840</v>
          </cell>
          <cell r="K128">
            <v>1890</v>
          </cell>
          <cell r="L128">
            <v>1512</v>
          </cell>
          <cell r="M128">
            <v>1134</v>
          </cell>
          <cell r="N128" t="str">
            <v>甲类</v>
          </cell>
          <cell r="O128" t="str">
            <v>G</v>
          </cell>
        </row>
        <row r="129">
          <cell r="B129">
            <v>331501038</v>
          </cell>
          <cell r="C129" t="str">
            <v>腰椎间盘突出摘除术</v>
          </cell>
          <cell r="D129" t="str">
            <v>含椎板开窗间盘切除，不含极外侧突出摘除。</v>
          </cell>
        </row>
        <row r="129">
          <cell r="F129" t="str">
            <v>次</v>
          </cell>
        </row>
        <row r="129">
          <cell r="H129">
            <v>1400</v>
          </cell>
          <cell r="I129">
            <v>1120</v>
          </cell>
          <cell r="J129">
            <v>840</v>
          </cell>
          <cell r="K129">
            <v>1890</v>
          </cell>
          <cell r="L129">
            <v>1512</v>
          </cell>
          <cell r="M129">
            <v>1134</v>
          </cell>
          <cell r="N129" t="str">
            <v>甲类</v>
          </cell>
          <cell r="O129" t="str">
            <v>G</v>
          </cell>
        </row>
        <row r="130">
          <cell r="B130">
            <v>331501046</v>
          </cell>
          <cell r="C130" t="str">
            <v>骨盆骨折切开复位内固定术</v>
          </cell>
        </row>
        <row r="130">
          <cell r="F130" t="str">
            <v>次</v>
          </cell>
        </row>
        <row r="130">
          <cell r="H130">
            <v>1600</v>
          </cell>
          <cell r="I130">
            <v>1280</v>
          </cell>
          <cell r="J130">
            <v>960</v>
          </cell>
          <cell r="K130">
            <v>2070</v>
          </cell>
          <cell r="L130">
            <v>1656</v>
          </cell>
          <cell r="M130">
            <v>1242</v>
          </cell>
          <cell r="N130" t="str">
            <v>甲类</v>
          </cell>
          <cell r="O130" t="str">
            <v>G</v>
          </cell>
        </row>
        <row r="131">
          <cell r="B131">
            <v>331501054</v>
          </cell>
          <cell r="C131" t="str">
            <v>脊柱内固定物取出术</v>
          </cell>
        </row>
        <row r="131">
          <cell r="F131" t="str">
            <v>次</v>
          </cell>
        </row>
        <row r="131">
          <cell r="H131">
            <v>1300</v>
          </cell>
          <cell r="I131">
            <v>1040</v>
          </cell>
          <cell r="J131">
            <v>780</v>
          </cell>
          <cell r="K131">
            <v>1620</v>
          </cell>
          <cell r="L131">
            <v>1296</v>
          </cell>
          <cell r="M131">
            <v>972</v>
          </cell>
          <cell r="N131" t="str">
            <v>甲类</v>
          </cell>
          <cell r="O131" t="str">
            <v>G</v>
          </cell>
        </row>
        <row r="132">
          <cell r="B132">
            <v>331507005</v>
          </cell>
          <cell r="C132" t="str">
            <v>人工全髋关节置换术</v>
          </cell>
        </row>
        <row r="132">
          <cell r="F132" t="str">
            <v>次</v>
          </cell>
        </row>
        <row r="132">
          <cell r="H132">
            <v>3100</v>
          </cell>
          <cell r="I132">
            <v>2480</v>
          </cell>
          <cell r="J132">
            <v>1260</v>
          </cell>
          <cell r="K132">
            <v>3100</v>
          </cell>
          <cell r="L132">
            <v>2480</v>
          </cell>
          <cell r="M132">
            <v>1860</v>
          </cell>
          <cell r="N132" t="str">
            <v>甲类</v>
          </cell>
          <cell r="O132" t="str">
            <v>G</v>
          </cell>
        </row>
        <row r="133">
          <cell r="B133">
            <v>331507007</v>
          </cell>
          <cell r="C133" t="str">
            <v>人工膝关节表面置换术</v>
          </cell>
        </row>
        <row r="133">
          <cell r="F133" t="str">
            <v>次</v>
          </cell>
        </row>
        <row r="133">
          <cell r="H133">
            <v>2100</v>
          </cell>
          <cell r="I133">
            <v>1680</v>
          </cell>
          <cell r="J133">
            <v>1260</v>
          </cell>
          <cell r="K133">
            <v>2610</v>
          </cell>
          <cell r="L133">
            <v>2088</v>
          </cell>
          <cell r="M133">
            <v>1566</v>
          </cell>
          <cell r="N133" t="str">
            <v>甲类</v>
          </cell>
          <cell r="O133" t="str">
            <v>G</v>
          </cell>
        </row>
        <row r="134">
          <cell r="B134">
            <v>331507008</v>
          </cell>
          <cell r="C134" t="str">
            <v>人工膝关节绞链式置换术</v>
          </cell>
        </row>
        <row r="134">
          <cell r="F134" t="str">
            <v>次</v>
          </cell>
        </row>
        <row r="134">
          <cell r="H134">
            <v>2100</v>
          </cell>
          <cell r="I134">
            <v>1680</v>
          </cell>
          <cell r="J134">
            <v>1260</v>
          </cell>
          <cell r="K134">
            <v>2610</v>
          </cell>
          <cell r="L134">
            <v>2088</v>
          </cell>
          <cell r="M134">
            <v>1566</v>
          </cell>
          <cell r="N134" t="str">
            <v>甲类</v>
          </cell>
          <cell r="O134" t="str">
            <v>G</v>
          </cell>
        </row>
        <row r="135">
          <cell r="B135">
            <v>331521029</v>
          </cell>
          <cell r="C135" t="str">
            <v>屈伸指肌腱吻合术</v>
          </cell>
        </row>
        <row r="135">
          <cell r="F135" t="str">
            <v>每根肌腱</v>
          </cell>
        </row>
        <row r="135">
          <cell r="H135">
            <v>650</v>
          </cell>
          <cell r="I135">
            <v>520</v>
          </cell>
          <cell r="J135">
            <v>300</v>
          </cell>
          <cell r="K135">
            <v>650</v>
          </cell>
          <cell r="L135">
            <v>520</v>
          </cell>
          <cell r="M135">
            <v>390</v>
          </cell>
          <cell r="N135" t="str">
            <v>甲类</v>
          </cell>
          <cell r="O135" t="str">
            <v>G</v>
          </cell>
        </row>
        <row r="136">
          <cell r="B136">
            <v>331522001</v>
          </cell>
          <cell r="C136" t="str">
            <v>骨骼肌软组织肿瘤切除术</v>
          </cell>
        </row>
        <row r="136">
          <cell r="F136" t="str">
            <v>次</v>
          </cell>
        </row>
        <row r="136">
          <cell r="H136">
            <v>650</v>
          </cell>
          <cell r="I136">
            <v>520</v>
          </cell>
          <cell r="J136">
            <v>300</v>
          </cell>
          <cell r="K136">
            <v>650</v>
          </cell>
          <cell r="L136">
            <v>520</v>
          </cell>
          <cell r="M136">
            <v>390</v>
          </cell>
          <cell r="N136" t="str">
            <v>甲类</v>
          </cell>
          <cell r="O136" t="str">
            <v>G</v>
          </cell>
        </row>
        <row r="137">
          <cell r="B137">
            <v>331601003</v>
          </cell>
          <cell r="C137" t="str">
            <v>副乳切除术</v>
          </cell>
        </row>
        <row r="137">
          <cell r="F137" t="str">
            <v>单侧</v>
          </cell>
        </row>
        <row r="137">
          <cell r="H137">
            <v>300</v>
          </cell>
          <cell r="I137">
            <v>240</v>
          </cell>
          <cell r="J137">
            <v>180</v>
          </cell>
          <cell r="K137">
            <v>360</v>
          </cell>
          <cell r="L137">
            <v>288</v>
          </cell>
          <cell r="M137">
            <v>216</v>
          </cell>
          <cell r="N137" t="str">
            <v>甲类</v>
          </cell>
          <cell r="O137" t="str">
            <v>G</v>
          </cell>
        </row>
        <row r="138">
          <cell r="B138">
            <v>331602001</v>
          </cell>
          <cell r="C138" t="str">
            <v>脓肿切开引流术</v>
          </cell>
          <cell r="D138" t="str">
            <v>包括体表、软组织感染化脓切开引流术。</v>
          </cell>
        </row>
        <row r="138">
          <cell r="F138" t="str">
            <v>次</v>
          </cell>
        </row>
        <row r="138">
          <cell r="H138">
            <v>104</v>
          </cell>
          <cell r="I138">
            <v>84</v>
          </cell>
          <cell r="J138">
            <v>48</v>
          </cell>
          <cell r="K138">
            <v>104</v>
          </cell>
          <cell r="L138">
            <v>84</v>
          </cell>
          <cell r="M138">
            <v>60</v>
          </cell>
          <cell r="N138" t="str">
            <v>甲类</v>
          </cell>
          <cell r="O138" t="str">
            <v>G</v>
          </cell>
        </row>
        <row r="139">
          <cell r="B139" t="str">
            <v>310605006a</v>
          </cell>
          <cell r="C139" t="str">
            <v>经纤支镜肺泡灌洗诊疗术</v>
          </cell>
        </row>
        <row r="139">
          <cell r="F139" t="str">
            <v>每个肺段</v>
          </cell>
        </row>
        <row r="139">
          <cell r="H139">
            <v>150</v>
          </cell>
          <cell r="I139">
            <v>127</v>
          </cell>
          <cell r="J139">
            <v>112</v>
          </cell>
          <cell r="K139">
            <v>207</v>
          </cell>
          <cell r="L139">
            <v>175</v>
          </cell>
          <cell r="M139">
            <v>155</v>
          </cell>
          <cell r="N139" t="str">
            <v>甲类</v>
          </cell>
          <cell r="O139" t="str">
            <v>E</v>
          </cell>
        </row>
        <row r="140">
          <cell r="B140" t="str">
            <v>310605006b</v>
          </cell>
          <cell r="C140" t="str">
            <v>经电子支气管镜肺泡灌洗诊疗术</v>
          </cell>
        </row>
        <row r="140">
          <cell r="F140" t="str">
            <v>每个肺段</v>
          </cell>
        </row>
        <row r="140">
          <cell r="H140">
            <v>250</v>
          </cell>
          <cell r="I140">
            <v>212</v>
          </cell>
          <cell r="J140">
            <v>187</v>
          </cell>
          <cell r="K140">
            <v>297</v>
          </cell>
          <cell r="L140">
            <v>252</v>
          </cell>
          <cell r="M140">
            <v>222</v>
          </cell>
          <cell r="N140" t="str">
            <v>乙类</v>
          </cell>
          <cell r="O140" t="str">
            <v>E</v>
          </cell>
        </row>
        <row r="141">
          <cell r="B141" t="str">
            <v>310905001a</v>
          </cell>
          <cell r="C141" t="str">
            <v>腹腔穿刺术</v>
          </cell>
          <cell r="D141" t="str">
            <v>含抽腹水、抽液、注药、活检。</v>
          </cell>
        </row>
        <row r="141">
          <cell r="F141" t="str">
            <v>次</v>
          </cell>
        </row>
        <row r="141">
          <cell r="H141">
            <v>50</v>
          </cell>
          <cell r="I141">
            <v>42</v>
          </cell>
          <cell r="J141">
            <v>37</v>
          </cell>
          <cell r="K141">
            <v>81</v>
          </cell>
          <cell r="L141">
            <v>68</v>
          </cell>
          <cell r="M141">
            <v>60</v>
          </cell>
          <cell r="N141" t="str">
            <v>甲类</v>
          </cell>
          <cell r="O141" t="str">
            <v>E</v>
          </cell>
        </row>
        <row r="142">
          <cell r="B142" t="str">
            <v>310905001b</v>
          </cell>
          <cell r="C142" t="str">
            <v>腹腔穿刺灌洗术</v>
          </cell>
          <cell r="D142" t="str">
            <v>含穿刺、放腹水。</v>
          </cell>
        </row>
        <row r="142">
          <cell r="F142" t="str">
            <v>次</v>
          </cell>
        </row>
        <row r="142">
          <cell r="H142">
            <v>60</v>
          </cell>
          <cell r="I142">
            <v>51</v>
          </cell>
          <cell r="J142">
            <v>45</v>
          </cell>
          <cell r="K142">
            <v>90</v>
          </cell>
          <cell r="L142">
            <v>76</v>
          </cell>
          <cell r="M142">
            <v>67</v>
          </cell>
          <cell r="N142" t="str">
            <v>甲类</v>
          </cell>
          <cell r="O142" t="str">
            <v>E</v>
          </cell>
        </row>
        <row r="143">
          <cell r="B143" t="str">
            <v>310905001c</v>
          </cell>
          <cell r="C143" t="str">
            <v>腹腔穿刺置管术</v>
          </cell>
          <cell r="D143" t="str">
            <v>含穿刺、置管、灌洗、持续引流；包括腹腔闭式引流。</v>
          </cell>
        </row>
        <row r="143">
          <cell r="F143" t="str">
            <v>次</v>
          </cell>
          <cell r="G143" t="str">
            <v>不得另收引流装置材料费。</v>
          </cell>
          <cell r="H143">
            <v>90</v>
          </cell>
          <cell r="I143">
            <v>76</v>
          </cell>
          <cell r="J143">
            <v>67</v>
          </cell>
          <cell r="K143">
            <v>117</v>
          </cell>
          <cell r="L143">
            <v>99</v>
          </cell>
          <cell r="M143">
            <v>87</v>
          </cell>
          <cell r="N143" t="str">
            <v>甲类</v>
          </cell>
          <cell r="O143" t="str">
            <v>E</v>
          </cell>
        </row>
        <row r="144">
          <cell r="B144" t="str">
            <v>311000015d</v>
          </cell>
          <cell r="C144" t="str">
            <v>肾穿刺活检术</v>
          </cell>
          <cell r="D144" t="str">
            <v>指肾实质性病灶穿刺活检；含穿刺。</v>
          </cell>
          <cell r="E144" t="str">
            <v>活检针</v>
          </cell>
          <cell r="F144" t="str">
            <v>单侧</v>
          </cell>
        </row>
        <row r="144">
          <cell r="H144">
            <v>120</v>
          </cell>
          <cell r="I144">
            <v>102</v>
          </cell>
          <cell r="J144">
            <v>90</v>
          </cell>
          <cell r="K144">
            <v>153</v>
          </cell>
          <cell r="L144">
            <v>130</v>
          </cell>
          <cell r="M144">
            <v>115</v>
          </cell>
          <cell r="N144" t="str">
            <v>甲类</v>
          </cell>
          <cell r="O144" t="str">
            <v>E</v>
          </cell>
        </row>
        <row r="145">
          <cell r="B145" t="str">
            <v>311000019a</v>
          </cell>
          <cell r="C145" t="str">
            <v>经皮肾盂镜取石术</v>
          </cell>
        </row>
        <row r="145">
          <cell r="F145" t="str">
            <v>次</v>
          </cell>
        </row>
        <row r="145">
          <cell r="H145">
            <v>900</v>
          </cell>
          <cell r="I145">
            <v>765</v>
          </cell>
          <cell r="J145">
            <v>675</v>
          </cell>
          <cell r="K145">
            <v>1080</v>
          </cell>
          <cell r="L145">
            <v>918</v>
          </cell>
          <cell r="M145">
            <v>810</v>
          </cell>
          <cell r="N145" t="str">
            <v>乙类</v>
          </cell>
          <cell r="O145" t="str">
            <v>E</v>
          </cell>
        </row>
        <row r="146">
          <cell r="B146" t="str">
            <v>311201023a</v>
          </cell>
          <cell r="C146" t="str">
            <v>产前检查</v>
          </cell>
          <cell r="D146" t="str">
            <v>含测量体重、宫高、腹围、血压、胎心、骨盆内外口测量等；不含化验检查和超声检查。</v>
          </cell>
        </row>
        <row r="146">
          <cell r="F146" t="str">
            <v>次</v>
          </cell>
        </row>
        <row r="146">
          <cell r="H146">
            <v>10</v>
          </cell>
          <cell r="I146">
            <v>10</v>
          </cell>
          <cell r="J146">
            <v>10</v>
          </cell>
          <cell r="K146">
            <v>13</v>
          </cell>
          <cell r="L146">
            <v>13</v>
          </cell>
          <cell r="M146">
            <v>13</v>
          </cell>
          <cell r="N146" t="str">
            <v>丙类</v>
          </cell>
          <cell r="O146" t="str">
            <v>D</v>
          </cell>
        </row>
        <row r="147">
          <cell r="B147" t="str">
            <v>311201023b</v>
          </cell>
          <cell r="C147" t="str">
            <v>妇检</v>
          </cell>
          <cell r="D147" t="str">
            <v>指使用一次性窥器进行的检查；含妇检材料。</v>
          </cell>
        </row>
        <row r="147">
          <cell r="F147" t="str">
            <v>次</v>
          </cell>
        </row>
        <row r="147">
          <cell r="H147">
            <v>5</v>
          </cell>
          <cell r="I147">
            <v>5</v>
          </cell>
          <cell r="J147">
            <v>5</v>
          </cell>
          <cell r="K147">
            <v>6</v>
          </cell>
          <cell r="L147">
            <v>6</v>
          </cell>
          <cell r="M147">
            <v>6</v>
          </cell>
          <cell r="N147" t="str">
            <v>甲类</v>
          </cell>
          <cell r="O147" t="str">
            <v>D</v>
          </cell>
        </row>
        <row r="148">
          <cell r="B148" t="str">
            <v>311201048a</v>
          </cell>
          <cell r="C148" t="str">
            <v>宫内节育器放置术</v>
          </cell>
        </row>
        <row r="148">
          <cell r="F148" t="str">
            <v>次</v>
          </cell>
        </row>
        <row r="148">
          <cell r="H148" t="str">
            <v>40</v>
          </cell>
          <cell r="I148" t="str">
            <v>34</v>
          </cell>
          <cell r="J148" t="str">
            <v>30</v>
          </cell>
          <cell r="K148">
            <v>45</v>
          </cell>
          <cell r="L148">
            <v>38</v>
          </cell>
          <cell r="M148">
            <v>34</v>
          </cell>
          <cell r="N148" t="str">
            <v>丙类</v>
          </cell>
          <cell r="O148" t="str">
            <v>E</v>
          </cell>
        </row>
        <row r="149">
          <cell r="B149" t="str">
            <v>311201048b</v>
          </cell>
          <cell r="C149" t="str">
            <v>宫内节育器取出术</v>
          </cell>
        </row>
        <row r="149">
          <cell r="F149" t="str">
            <v>次</v>
          </cell>
        </row>
        <row r="149">
          <cell r="H149" t="str">
            <v>40</v>
          </cell>
          <cell r="I149" t="str">
            <v>34</v>
          </cell>
          <cell r="J149" t="str">
            <v>30</v>
          </cell>
          <cell r="K149">
            <v>45</v>
          </cell>
          <cell r="L149">
            <v>38</v>
          </cell>
          <cell r="M149">
            <v>34</v>
          </cell>
          <cell r="N149" t="str">
            <v>丙类</v>
          </cell>
          <cell r="O149" t="str">
            <v>E</v>
          </cell>
        </row>
        <row r="150">
          <cell r="B150" t="str">
            <v>311201048c</v>
          </cell>
          <cell r="C150" t="str">
            <v>宫内节育器放置术(双子宫)</v>
          </cell>
        </row>
        <row r="150">
          <cell r="F150" t="str">
            <v>次</v>
          </cell>
        </row>
        <row r="150">
          <cell r="H150" t="str">
            <v>70</v>
          </cell>
          <cell r="I150" t="str">
            <v>59</v>
          </cell>
          <cell r="J150" t="str">
            <v>52</v>
          </cell>
          <cell r="K150">
            <v>81</v>
          </cell>
          <cell r="L150">
            <v>68</v>
          </cell>
          <cell r="M150">
            <v>60</v>
          </cell>
          <cell r="N150" t="str">
            <v>丙类</v>
          </cell>
          <cell r="O150" t="str">
            <v>E</v>
          </cell>
        </row>
        <row r="151">
          <cell r="B151" t="str">
            <v>311201048d</v>
          </cell>
          <cell r="C151" t="str">
            <v>宫内节育器取出术(双子宫)</v>
          </cell>
        </row>
        <row r="151">
          <cell r="F151" t="str">
            <v>次</v>
          </cell>
        </row>
        <row r="151">
          <cell r="H151" t="str">
            <v>70</v>
          </cell>
          <cell r="I151" t="str">
            <v>59</v>
          </cell>
          <cell r="J151" t="str">
            <v>52</v>
          </cell>
          <cell r="K151">
            <v>81</v>
          </cell>
          <cell r="L151">
            <v>68</v>
          </cell>
          <cell r="M151">
            <v>60</v>
          </cell>
          <cell r="N151" t="str">
            <v>丙类</v>
          </cell>
          <cell r="O151" t="str">
            <v>E</v>
          </cell>
        </row>
        <row r="152">
          <cell r="B152" t="str">
            <v>311400056a</v>
          </cell>
          <cell r="C152" t="str">
            <v>烧伤换药(烧伤面积≥50%)</v>
          </cell>
        </row>
        <row r="152">
          <cell r="F152" t="str">
            <v>1%体表面积</v>
          </cell>
        </row>
        <row r="152">
          <cell r="H152">
            <v>8</v>
          </cell>
          <cell r="I152">
            <v>6.8</v>
          </cell>
          <cell r="J152">
            <v>6</v>
          </cell>
          <cell r="K152">
            <v>14</v>
          </cell>
          <cell r="L152">
            <v>12</v>
          </cell>
          <cell r="M152">
            <v>10</v>
          </cell>
          <cell r="N152" t="str">
            <v>甲类</v>
          </cell>
          <cell r="O152" t="str">
            <v>E</v>
          </cell>
        </row>
        <row r="153">
          <cell r="B153" t="str">
            <v>311400056b</v>
          </cell>
          <cell r="C153" t="str">
            <v>烧伤换药(烧伤面积≥30%,＜50%)</v>
          </cell>
        </row>
        <row r="153">
          <cell r="F153" t="str">
            <v>1%体表面积</v>
          </cell>
        </row>
        <row r="153">
          <cell r="H153">
            <v>10</v>
          </cell>
          <cell r="I153">
            <v>8.5</v>
          </cell>
          <cell r="J153">
            <v>7.5</v>
          </cell>
          <cell r="K153">
            <v>18</v>
          </cell>
          <cell r="L153">
            <v>15</v>
          </cell>
          <cell r="M153">
            <v>13</v>
          </cell>
          <cell r="N153" t="str">
            <v>甲类</v>
          </cell>
          <cell r="O153" t="str">
            <v>E</v>
          </cell>
        </row>
        <row r="154">
          <cell r="B154" t="str">
            <v>311400056c</v>
          </cell>
          <cell r="C154" t="str">
            <v>烧伤换药(烧伤面积≥10%,＜30%)</v>
          </cell>
        </row>
        <row r="154">
          <cell r="F154" t="str">
            <v>1%体表面积</v>
          </cell>
        </row>
        <row r="154">
          <cell r="H154">
            <v>12</v>
          </cell>
          <cell r="I154">
            <v>10</v>
          </cell>
          <cell r="J154">
            <v>9</v>
          </cell>
          <cell r="K154">
            <v>21</v>
          </cell>
          <cell r="L154">
            <v>18</v>
          </cell>
          <cell r="M154">
            <v>16</v>
          </cell>
          <cell r="N154" t="str">
            <v>甲类</v>
          </cell>
          <cell r="O154" t="str">
            <v>E</v>
          </cell>
        </row>
        <row r="155">
          <cell r="B155" t="str">
            <v>311400056d</v>
          </cell>
          <cell r="C155" t="str">
            <v>烧伤换药(烧伤面积＜10%)</v>
          </cell>
        </row>
        <row r="155">
          <cell r="F155" t="str">
            <v>1%体表面积</v>
          </cell>
        </row>
        <row r="155">
          <cell r="H155">
            <v>15</v>
          </cell>
          <cell r="I155">
            <v>12</v>
          </cell>
          <cell r="J155">
            <v>11</v>
          </cell>
          <cell r="K155">
            <v>27</v>
          </cell>
          <cell r="L155">
            <v>23</v>
          </cell>
          <cell r="M155">
            <v>20</v>
          </cell>
          <cell r="N155" t="str">
            <v>甲类</v>
          </cell>
          <cell r="O155" t="str">
            <v>E</v>
          </cell>
        </row>
        <row r="156">
          <cell r="B156" t="str">
            <v>320100010a</v>
          </cell>
          <cell r="C156" t="str">
            <v>经皮选择性中心静脉置管术</v>
          </cell>
        </row>
        <row r="156">
          <cell r="E156" t="str">
            <v>中心静脉套件</v>
          </cell>
          <cell r="F156" t="str">
            <v>次</v>
          </cell>
        </row>
        <row r="156">
          <cell r="H156">
            <v>70</v>
          </cell>
          <cell r="I156">
            <v>70</v>
          </cell>
          <cell r="J156">
            <v>70</v>
          </cell>
          <cell r="K156">
            <v>90</v>
          </cell>
          <cell r="L156">
            <v>90</v>
          </cell>
          <cell r="M156">
            <v>90</v>
          </cell>
          <cell r="N156" t="str">
            <v>甲类</v>
          </cell>
          <cell r="O156" t="str">
            <v>E</v>
          </cell>
        </row>
        <row r="157">
          <cell r="B157" t="str">
            <v>320100010b</v>
          </cell>
          <cell r="C157" t="str">
            <v>经皮选择性深静脉置管术</v>
          </cell>
          <cell r="D157" t="str">
            <v>指中心静脉以外的其他深静脉穿刺置管。</v>
          </cell>
          <cell r="E157" t="str">
            <v>深静脉穿刺套件</v>
          </cell>
          <cell r="F157" t="str">
            <v>次</v>
          </cell>
        </row>
        <row r="157">
          <cell r="H157">
            <v>50</v>
          </cell>
          <cell r="I157">
            <v>50</v>
          </cell>
          <cell r="J157">
            <v>50</v>
          </cell>
          <cell r="K157">
            <v>72</v>
          </cell>
          <cell r="L157">
            <v>72</v>
          </cell>
          <cell r="M157">
            <v>72</v>
          </cell>
          <cell r="N157" t="str">
            <v>甲类</v>
          </cell>
          <cell r="O157" t="str">
            <v>E</v>
          </cell>
        </row>
        <row r="158">
          <cell r="B158" t="str">
            <v>320100010c</v>
          </cell>
          <cell r="C158" t="str">
            <v>经皮选择性浅静脉置管术</v>
          </cell>
        </row>
        <row r="158">
          <cell r="E158" t="str">
            <v>静脉留置针</v>
          </cell>
          <cell r="F158" t="str">
            <v>次</v>
          </cell>
        </row>
        <row r="158">
          <cell r="H158">
            <v>5</v>
          </cell>
          <cell r="I158">
            <v>5</v>
          </cell>
          <cell r="J158">
            <v>5</v>
          </cell>
          <cell r="K158">
            <v>6</v>
          </cell>
          <cell r="L158">
            <v>6</v>
          </cell>
          <cell r="M158">
            <v>6</v>
          </cell>
          <cell r="N158" t="str">
            <v>甲类</v>
          </cell>
          <cell r="O158" t="str">
            <v>E</v>
          </cell>
        </row>
        <row r="159">
          <cell r="B159" t="str">
            <v>330100002a</v>
          </cell>
          <cell r="C159" t="str">
            <v>神经阻滞麻醉(深部神经干)</v>
          </cell>
          <cell r="D159" t="str">
            <v>包括颈丛、臂丛、星状神经等深部神经丛阻滞麻醉。</v>
          </cell>
        </row>
        <row r="159">
          <cell r="F159" t="str">
            <v>次</v>
          </cell>
        </row>
        <row r="159">
          <cell r="H159">
            <v>100</v>
          </cell>
          <cell r="I159">
            <v>95</v>
          </cell>
          <cell r="J159">
            <v>90</v>
          </cell>
          <cell r="K159">
            <v>135</v>
          </cell>
          <cell r="L159">
            <v>128</v>
          </cell>
          <cell r="M159">
            <v>121</v>
          </cell>
          <cell r="N159" t="str">
            <v>甲类</v>
          </cell>
          <cell r="O159" t="str">
            <v>G</v>
          </cell>
        </row>
        <row r="160">
          <cell r="B160" t="str">
            <v>330100002b</v>
          </cell>
          <cell r="C160" t="str">
            <v>神经阻滞麻醉(外周神经)</v>
          </cell>
          <cell r="D160" t="str">
            <v>包括上颌神经、下颌神经、眶下神经等阻滞麻醉；包括肉毒杆菌素外周神经注射。</v>
          </cell>
          <cell r="E160" t="str">
            <v>肉毒杆菌素</v>
          </cell>
          <cell r="F160" t="str">
            <v>次</v>
          </cell>
        </row>
        <row r="160">
          <cell r="H160">
            <v>30</v>
          </cell>
          <cell r="I160">
            <v>28</v>
          </cell>
          <cell r="J160">
            <v>27</v>
          </cell>
          <cell r="K160">
            <v>36</v>
          </cell>
          <cell r="L160">
            <v>33</v>
          </cell>
          <cell r="M160">
            <v>32</v>
          </cell>
          <cell r="N160" t="str">
            <v>甲类</v>
          </cell>
          <cell r="O160" t="str">
            <v>G</v>
          </cell>
        </row>
        <row r="161">
          <cell r="B161" t="str">
            <v>330201001a</v>
          </cell>
          <cell r="C161" t="str">
            <v>头皮肿物切除术(直径小于等于4cm)</v>
          </cell>
        </row>
        <row r="161">
          <cell r="F161" t="str">
            <v>次</v>
          </cell>
        </row>
        <row r="161">
          <cell r="H161">
            <v>200</v>
          </cell>
          <cell r="I161">
            <v>160</v>
          </cell>
          <cell r="J161">
            <v>120</v>
          </cell>
          <cell r="K161">
            <v>270</v>
          </cell>
          <cell r="L161">
            <v>216</v>
          </cell>
          <cell r="M161">
            <v>162</v>
          </cell>
          <cell r="N161" t="str">
            <v>甲类</v>
          </cell>
          <cell r="O161" t="str">
            <v>G</v>
          </cell>
        </row>
        <row r="162">
          <cell r="B162" t="str">
            <v>330201001b</v>
          </cell>
          <cell r="C162" t="str">
            <v>头皮肿物切除术(直径大于4cm)</v>
          </cell>
        </row>
        <row r="162">
          <cell r="F162" t="str">
            <v>次</v>
          </cell>
        </row>
        <row r="162">
          <cell r="H162">
            <v>300</v>
          </cell>
          <cell r="I162">
            <v>240</v>
          </cell>
          <cell r="J162">
            <v>180</v>
          </cell>
          <cell r="K162">
            <v>360</v>
          </cell>
          <cell r="L162">
            <v>288</v>
          </cell>
          <cell r="M162">
            <v>216</v>
          </cell>
          <cell r="N162" t="str">
            <v>甲类</v>
          </cell>
          <cell r="O162" t="str">
            <v>G</v>
          </cell>
        </row>
        <row r="163">
          <cell r="B163" t="str">
            <v>330201024f</v>
          </cell>
          <cell r="C163" t="str">
            <v>幕上深部病变切除术（岛叶肿瘤）</v>
          </cell>
        </row>
        <row r="163">
          <cell r="F163" t="str">
            <v>次</v>
          </cell>
        </row>
        <row r="163">
          <cell r="H163">
            <v>2700</v>
          </cell>
          <cell r="I163">
            <v>2160</v>
          </cell>
          <cell r="J163">
            <v>1620</v>
          </cell>
          <cell r="K163">
            <v>3600</v>
          </cell>
          <cell r="L163">
            <v>3240</v>
          </cell>
          <cell r="M163">
            <v>2916</v>
          </cell>
          <cell r="N163" t="str">
            <v>甲类</v>
          </cell>
          <cell r="O163" t="str">
            <v>G</v>
          </cell>
        </row>
        <row r="164">
          <cell r="B164" t="str">
            <v>330203001a</v>
          </cell>
          <cell r="C164" t="str">
            <v>颅内巨大动脉瘤夹闭切除术(1个动脉瘤)</v>
          </cell>
        </row>
        <row r="164">
          <cell r="F164" t="str">
            <v>次</v>
          </cell>
        </row>
        <row r="164">
          <cell r="H164">
            <v>3000</v>
          </cell>
          <cell r="I164">
            <v>2400</v>
          </cell>
          <cell r="J164">
            <v>1800</v>
          </cell>
          <cell r="K164">
            <v>4500</v>
          </cell>
          <cell r="L164">
            <v>3800</v>
          </cell>
          <cell r="M164">
            <v>3100</v>
          </cell>
          <cell r="N164" t="str">
            <v>甲类</v>
          </cell>
          <cell r="O164" t="str">
            <v>G</v>
          </cell>
        </row>
        <row r="165">
          <cell r="B165" t="str">
            <v>330203001b</v>
          </cell>
          <cell r="C165" t="str">
            <v>颅内巨大动脉瘤夹闭切除术（2个及以上动脉瘤)</v>
          </cell>
          <cell r="D165" t="str">
            <v>指一次夹闭切除2个及以上动脉瘤。</v>
          </cell>
        </row>
        <row r="165">
          <cell r="F165" t="str">
            <v>次</v>
          </cell>
        </row>
        <row r="165">
          <cell r="H165">
            <v>4000</v>
          </cell>
          <cell r="I165">
            <v>3200</v>
          </cell>
          <cell r="J165">
            <v>2400</v>
          </cell>
          <cell r="K165">
            <v>5000</v>
          </cell>
          <cell r="L165">
            <v>4300</v>
          </cell>
          <cell r="M165">
            <v>3600</v>
          </cell>
          <cell r="N165" t="str">
            <v>甲类</v>
          </cell>
          <cell r="O165" t="str">
            <v>G</v>
          </cell>
        </row>
        <row r="166">
          <cell r="B166" t="str">
            <v>330203002b</v>
          </cell>
          <cell r="C166" t="str">
            <v>颅内动脉瘤夹闭术（2个及以上动脉瘤)</v>
          </cell>
        </row>
        <row r="166">
          <cell r="F166" t="str">
            <v>次</v>
          </cell>
        </row>
        <row r="166">
          <cell r="H166">
            <v>3200</v>
          </cell>
          <cell r="I166">
            <v>2560</v>
          </cell>
          <cell r="J166">
            <v>1920</v>
          </cell>
          <cell r="K166">
            <v>4600</v>
          </cell>
          <cell r="L166">
            <v>3600</v>
          </cell>
          <cell r="M166">
            <v>2600</v>
          </cell>
          <cell r="N166" t="str">
            <v>甲类</v>
          </cell>
          <cell r="O166" t="str">
            <v>G</v>
          </cell>
        </row>
        <row r="167">
          <cell r="B167" t="str">
            <v>3302a</v>
          </cell>
          <cell r="C167" t="str">
            <v>显微镜使用费(神经系统手术)</v>
          </cell>
        </row>
        <row r="167">
          <cell r="F167" t="str">
            <v>每例</v>
          </cell>
          <cell r="G167" t="str">
            <v>使用该镜手术时加收。</v>
          </cell>
          <cell r="H167">
            <v>250</v>
          </cell>
          <cell r="I167">
            <v>250</v>
          </cell>
          <cell r="J167">
            <v>250</v>
          </cell>
          <cell r="K167">
            <v>315</v>
          </cell>
          <cell r="L167">
            <v>315</v>
          </cell>
          <cell r="M167">
            <v>315</v>
          </cell>
          <cell r="N167" t="str">
            <v>甲类</v>
          </cell>
          <cell r="O167" t="str">
            <v>G</v>
          </cell>
        </row>
        <row r="168">
          <cell r="B168" t="str">
            <v>3302b</v>
          </cell>
          <cell r="C168" t="str">
            <v>颅内镜使用费</v>
          </cell>
        </row>
        <row r="168">
          <cell r="F168" t="str">
            <v>每例</v>
          </cell>
          <cell r="G168" t="str">
            <v>使用该镜手术时加收。</v>
          </cell>
          <cell r="H168">
            <v>200</v>
          </cell>
          <cell r="I168">
            <v>200</v>
          </cell>
          <cell r="J168">
            <v>200</v>
          </cell>
          <cell r="K168">
            <v>270</v>
          </cell>
          <cell r="L168">
            <v>270</v>
          </cell>
          <cell r="M168">
            <v>270</v>
          </cell>
          <cell r="N168" t="str">
            <v>甲类</v>
          </cell>
          <cell r="O168" t="str">
            <v>G</v>
          </cell>
        </row>
        <row r="169">
          <cell r="B169" t="str">
            <v>330403006b</v>
          </cell>
          <cell r="C169" t="str">
            <v>麦粒肿切开术</v>
          </cell>
        </row>
        <row r="169">
          <cell r="F169" t="str">
            <v>次</v>
          </cell>
        </row>
        <row r="169">
          <cell r="H169">
            <v>50</v>
          </cell>
          <cell r="I169">
            <v>40</v>
          </cell>
          <cell r="J169">
            <v>30</v>
          </cell>
          <cell r="K169">
            <v>54</v>
          </cell>
          <cell r="L169">
            <v>43</v>
          </cell>
          <cell r="M169">
            <v>32</v>
          </cell>
          <cell r="N169" t="str">
            <v>甲类</v>
          </cell>
          <cell r="O169" t="str">
            <v>G</v>
          </cell>
        </row>
        <row r="170">
          <cell r="B170" t="str">
            <v>330610001a</v>
          </cell>
          <cell r="C170" t="str">
            <v>扁桃体切除术</v>
          </cell>
        </row>
        <row r="170">
          <cell r="F170" t="str">
            <v>次</v>
          </cell>
        </row>
        <row r="170">
          <cell r="H170">
            <v>300</v>
          </cell>
          <cell r="I170">
            <v>240</v>
          </cell>
          <cell r="J170">
            <v>180</v>
          </cell>
          <cell r="K170">
            <v>360</v>
          </cell>
          <cell r="L170">
            <v>288</v>
          </cell>
          <cell r="M170">
            <v>216</v>
          </cell>
          <cell r="N170" t="str">
            <v>甲类</v>
          </cell>
          <cell r="O170" t="str">
            <v>G</v>
          </cell>
        </row>
        <row r="171">
          <cell r="B171" t="str">
            <v>330610001b</v>
          </cell>
          <cell r="C171" t="str">
            <v>扁桃残体切除术</v>
          </cell>
        </row>
        <row r="171">
          <cell r="F171" t="str">
            <v>次</v>
          </cell>
        </row>
        <row r="171">
          <cell r="H171">
            <v>300</v>
          </cell>
          <cell r="I171">
            <v>240</v>
          </cell>
          <cell r="J171">
            <v>180</v>
          </cell>
          <cell r="K171">
            <v>360</v>
          </cell>
          <cell r="L171">
            <v>288</v>
          </cell>
          <cell r="M171">
            <v>216</v>
          </cell>
          <cell r="N171" t="str">
            <v>甲类</v>
          </cell>
          <cell r="O171" t="str">
            <v>G</v>
          </cell>
        </row>
        <row r="172">
          <cell r="B172" t="str">
            <v>330701022b</v>
          </cell>
          <cell r="C172" t="str">
            <v>咽良性肿瘤切除术</v>
          </cell>
        </row>
        <row r="172">
          <cell r="F172" t="str">
            <v>次</v>
          </cell>
        </row>
        <row r="172">
          <cell r="H172">
            <v>800</v>
          </cell>
          <cell r="I172">
            <v>640</v>
          </cell>
          <cell r="J172">
            <v>480</v>
          </cell>
          <cell r="K172">
            <v>990</v>
          </cell>
          <cell r="L172">
            <v>792</v>
          </cell>
          <cell r="M172">
            <v>594</v>
          </cell>
          <cell r="N172" t="str">
            <v>甲类</v>
          </cell>
          <cell r="O172" t="str">
            <v>G</v>
          </cell>
        </row>
        <row r="173">
          <cell r="B173" t="str">
            <v>330701022c</v>
          </cell>
          <cell r="C173" t="str">
            <v>喉良性肿瘤切除术(经支撑喉镜)</v>
          </cell>
        </row>
        <row r="173">
          <cell r="F173" t="str">
            <v>次</v>
          </cell>
          <cell r="G173" t="str">
            <v>不得另收内镜使用费。</v>
          </cell>
          <cell r="H173">
            <v>1200</v>
          </cell>
          <cell r="I173">
            <v>960</v>
          </cell>
          <cell r="J173">
            <v>720</v>
          </cell>
          <cell r="K173">
            <v>1200</v>
          </cell>
          <cell r="L173">
            <v>960</v>
          </cell>
          <cell r="M173">
            <v>768</v>
          </cell>
          <cell r="N173" t="str">
            <v>甲类</v>
          </cell>
          <cell r="O173" t="str">
            <v>G</v>
          </cell>
        </row>
        <row r="174">
          <cell r="B174" t="str">
            <v>330702002a</v>
          </cell>
          <cell r="C174" t="str">
            <v>肺癌根治术(单侧)</v>
          </cell>
        </row>
        <row r="174">
          <cell r="F174" t="str">
            <v>次</v>
          </cell>
        </row>
        <row r="174">
          <cell r="H174">
            <v>3300</v>
          </cell>
          <cell r="I174">
            <v>2640</v>
          </cell>
          <cell r="J174">
            <v>1980</v>
          </cell>
          <cell r="K174">
            <v>3300</v>
          </cell>
          <cell r="L174">
            <v>2640</v>
          </cell>
          <cell r="M174">
            <v>2112</v>
          </cell>
          <cell r="N174" t="str">
            <v>甲类</v>
          </cell>
          <cell r="O174" t="str">
            <v>G</v>
          </cell>
        </row>
        <row r="175">
          <cell r="B175" t="str">
            <v>330702005a</v>
          </cell>
          <cell r="C175" t="str">
            <v>肺楔形切除术（单侧）</v>
          </cell>
        </row>
        <row r="175">
          <cell r="F175" t="str">
            <v>次</v>
          </cell>
        </row>
        <row r="175">
          <cell r="H175">
            <v>2100</v>
          </cell>
          <cell r="I175">
            <v>1680</v>
          </cell>
          <cell r="J175">
            <v>1260</v>
          </cell>
          <cell r="K175">
            <v>2100</v>
          </cell>
          <cell r="L175">
            <v>1680</v>
          </cell>
          <cell r="M175">
            <v>1344</v>
          </cell>
          <cell r="N175" t="str">
            <v>甲类</v>
          </cell>
          <cell r="O175" t="str">
            <v>G</v>
          </cell>
        </row>
        <row r="176">
          <cell r="B176" t="str">
            <v>330702005b</v>
          </cell>
          <cell r="C176" t="str">
            <v>肺楔形切除术(双侧)</v>
          </cell>
        </row>
        <row r="176">
          <cell r="F176" t="str">
            <v>次</v>
          </cell>
        </row>
        <row r="176">
          <cell r="H176">
            <v>2250</v>
          </cell>
          <cell r="I176">
            <v>1800</v>
          </cell>
          <cell r="J176">
            <v>1350</v>
          </cell>
          <cell r="K176">
            <v>2700</v>
          </cell>
          <cell r="L176">
            <v>2160</v>
          </cell>
          <cell r="M176">
            <v>1620</v>
          </cell>
          <cell r="N176" t="str">
            <v>甲类</v>
          </cell>
          <cell r="O176" t="str">
            <v>G</v>
          </cell>
        </row>
        <row r="177">
          <cell r="B177" t="str">
            <v>330804054a</v>
          </cell>
          <cell r="C177" t="str">
            <v>动静脉人工内瘘成形术</v>
          </cell>
        </row>
        <row r="177">
          <cell r="F177" t="str">
            <v>次</v>
          </cell>
        </row>
        <row r="177">
          <cell r="H177">
            <v>1500</v>
          </cell>
          <cell r="I177">
            <v>1200</v>
          </cell>
          <cell r="J177">
            <v>600</v>
          </cell>
          <cell r="K177">
            <v>1500</v>
          </cell>
          <cell r="L177">
            <v>1200</v>
          </cell>
          <cell r="M177">
            <v>960</v>
          </cell>
          <cell r="N177" t="str">
            <v>甲类</v>
          </cell>
          <cell r="O177" t="str">
            <v>G</v>
          </cell>
        </row>
        <row r="178">
          <cell r="B178" t="str">
            <v>330804054b</v>
          </cell>
          <cell r="C178" t="str">
            <v>原部位的动、静脉吻合</v>
          </cell>
        </row>
        <row r="178">
          <cell r="F178" t="str">
            <v>次</v>
          </cell>
        </row>
        <row r="178">
          <cell r="H178">
            <v>1000</v>
          </cell>
          <cell r="I178">
            <v>800</v>
          </cell>
          <cell r="J178">
            <v>600</v>
          </cell>
          <cell r="K178">
            <v>1260</v>
          </cell>
          <cell r="L178">
            <v>1008</v>
          </cell>
          <cell r="M178">
            <v>756</v>
          </cell>
          <cell r="N178" t="str">
            <v>甲类</v>
          </cell>
          <cell r="O178" t="str">
            <v>G</v>
          </cell>
        </row>
        <row r="179">
          <cell r="B179" t="str">
            <v>331002004a</v>
          </cell>
          <cell r="C179" t="str">
            <v>远端胃大部切除术+胃、十二指肠吻合术</v>
          </cell>
        </row>
        <row r="179">
          <cell r="F179" t="str">
            <v>次</v>
          </cell>
        </row>
        <row r="179">
          <cell r="H179">
            <v>1600</v>
          </cell>
          <cell r="I179">
            <v>1280</v>
          </cell>
          <cell r="J179">
            <v>960</v>
          </cell>
          <cell r="K179">
            <v>1980</v>
          </cell>
          <cell r="L179">
            <v>1584</v>
          </cell>
          <cell r="M179">
            <v>1188</v>
          </cell>
          <cell r="N179" t="str">
            <v>甲类</v>
          </cell>
          <cell r="O179" t="str">
            <v>G</v>
          </cell>
        </row>
        <row r="180">
          <cell r="B180" t="str">
            <v>331006001b</v>
          </cell>
          <cell r="C180" t="str">
            <v>Roux-y肠吻合术</v>
          </cell>
        </row>
        <row r="180">
          <cell r="F180" t="str">
            <v>次</v>
          </cell>
        </row>
        <row r="180">
          <cell r="H180">
            <v>1800</v>
          </cell>
          <cell r="I180">
            <v>1440</v>
          </cell>
          <cell r="J180">
            <v>720</v>
          </cell>
          <cell r="K180">
            <v>1800</v>
          </cell>
          <cell r="L180">
            <v>1440</v>
          </cell>
          <cell r="M180">
            <v>1080</v>
          </cell>
          <cell r="N180" t="str">
            <v>甲类</v>
          </cell>
          <cell r="O180" t="str">
            <v>G</v>
          </cell>
        </row>
        <row r="181">
          <cell r="B181" t="str">
            <v>331006011a</v>
          </cell>
          <cell r="C181" t="str">
            <v>胆总管探查T管引流术</v>
          </cell>
        </row>
        <row r="181">
          <cell r="F181" t="str">
            <v>次</v>
          </cell>
        </row>
        <row r="181">
          <cell r="H181">
            <v>1100</v>
          </cell>
          <cell r="I181">
            <v>880</v>
          </cell>
          <cell r="J181">
            <v>660</v>
          </cell>
          <cell r="K181">
            <v>1350</v>
          </cell>
          <cell r="L181">
            <v>1080</v>
          </cell>
          <cell r="M181">
            <v>810</v>
          </cell>
          <cell r="N181" t="str">
            <v>甲类</v>
          </cell>
          <cell r="O181" t="str">
            <v>G</v>
          </cell>
        </row>
        <row r="182">
          <cell r="B182" t="str">
            <v>331006011b</v>
          </cell>
          <cell r="C182" t="str">
            <v>胆总管探查、取石、冲洗、T管引流术</v>
          </cell>
        </row>
        <row r="182">
          <cell r="F182" t="str">
            <v>次</v>
          </cell>
        </row>
        <row r="182">
          <cell r="H182">
            <v>1800</v>
          </cell>
          <cell r="I182">
            <v>1440</v>
          </cell>
          <cell r="J182">
            <v>780</v>
          </cell>
          <cell r="K182">
            <v>1800</v>
          </cell>
          <cell r="L182">
            <v>1440</v>
          </cell>
          <cell r="M182">
            <v>1080</v>
          </cell>
          <cell r="N182" t="str">
            <v>甲类</v>
          </cell>
          <cell r="O182" t="str">
            <v>G</v>
          </cell>
        </row>
        <row r="183">
          <cell r="B183" t="str">
            <v>331007006a</v>
          </cell>
          <cell r="C183" t="str">
            <v>胰十二指肠切除术(Whipple手术)</v>
          </cell>
        </row>
        <row r="183">
          <cell r="F183" t="str">
            <v>次</v>
          </cell>
        </row>
        <row r="183">
          <cell r="H183">
            <v>2400</v>
          </cell>
          <cell r="I183">
            <v>1920</v>
          </cell>
          <cell r="J183">
            <v>1440</v>
          </cell>
          <cell r="K183">
            <v>3060</v>
          </cell>
          <cell r="L183">
            <v>2448</v>
          </cell>
          <cell r="M183">
            <v>1836</v>
          </cell>
          <cell r="N183" t="str">
            <v>甲类</v>
          </cell>
          <cell r="O183" t="str">
            <v>G</v>
          </cell>
        </row>
        <row r="184">
          <cell r="B184" t="str">
            <v>331008017a</v>
          </cell>
          <cell r="C184" t="str">
            <v>腹壁肿瘤切除术(肿物直径5cm及以下)</v>
          </cell>
        </row>
        <row r="184">
          <cell r="F184" t="str">
            <v>次</v>
          </cell>
        </row>
        <row r="184">
          <cell r="H184">
            <v>400</v>
          </cell>
          <cell r="I184">
            <v>320</v>
          </cell>
          <cell r="J184">
            <v>240</v>
          </cell>
          <cell r="K184">
            <v>540</v>
          </cell>
          <cell r="L184">
            <v>432</v>
          </cell>
          <cell r="M184">
            <v>324</v>
          </cell>
          <cell r="N184" t="str">
            <v>甲类</v>
          </cell>
          <cell r="O184" t="str">
            <v>G</v>
          </cell>
        </row>
        <row r="185">
          <cell r="B185" t="str">
            <v>331103026b</v>
          </cell>
          <cell r="C185" t="str">
            <v>经尿道膀胱肿瘤特殊治疗(电灼法等)</v>
          </cell>
        </row>
        <row r="185">
          <cell r="F185" t="str">
            <v>次</v>
          </cell>
        </row>
        <row r="185">
          <cell r="H185">
            <v>1000</v>
          </cell>
          <cell r="I185">
            <v>800</v>
          </cell>
          <cell r="J185">
            <v>600</v>
          </cell>
          <cell r="K185">
            <v>1200</v>
          </cell>
          <cell r="L185">
            <v>1000</v>
          </cell>
          <cell r="M185">
            <v>800</v>
          </cell>
          <cell r="N185" t="str">
            <v>甲类</v>
          </cell>
          <cell r="O185" t="str">
            <v>G</v>
          </cell>
        </row>
        <row r="186">
          <cell r="B186" t="str">
            <v>331103027a</v>
          </cell>
          <cell r="C186" t="str">
            <v>经尿道膀胱碎石取石术(高功率激光碎石法)</v>
          </cell>
          <cell r="D186" t="str">
            <v>指使用钬激光等高功率激光进行的膀胱、输尿管结石碎石、取石；含激光光纤。</v>
          </cell>
        </row>
        <row r="186">
          <cell r="F186" t="str">
            <v>次</v>
          </cell>
        </row>
        <row r="186">
          <cell r="H186">
            <v>2300</v>
          </cell>
          <cell r="I186">
            <v>1840</v>
          </cell>
          <cell r="J186">
            <v>960</v>
          </cell>
          <cell r="K186">
            <v>2300</v>
          </cell>
          <cell r="L186">
            <v>1840</v>
          </cell>
          <cell r="M186">
            <v>1380</v>
          </cell>
          <cell r="N186" t="str">
            <v>甲类</v>
          </cell>
          <cell r="O186" t="str">
            <v>G</v>
          </cell>
        </row>
        <row r="187">
          <cell r="B187" t="str">
            <v>331301002a</v>
          </cell>
          <cell r="C187" t="str">
            <v>卵巢囊肿剔除术</v>
          </cell>
        </row>
        <row r="187">
          <cell r="F187" t="str">
            <v>单侧</v>
          </cell>
        </row>
        <row r="187">
          <cell r="H187">
            <v>900</v>
          </cell>
          <cell r="I187">
            <v>720</v>
          </cell>
          <cell r="J187">
            <v>420</v>
          </cell>
          <cell r="K187">
            <v>900</v>
          </cell>
          <cell r="L187">
            <v>720</v>
          </cell>
          <cell r="M187">
            <v>576</v>
          </cell>
          <cell r="N187" t="str">
            <v>甲类</v>
          </cell>
          <cell r="O187" t="str">
            <v>G</v>
          </cell>
        </row>
        <row r="188">
          <cell r="B188" t="str">
            <v>331301002b</v>
          </cell>
          <cell r="C188" t="str">
            <v>卵巢囊肿烧灼术</v>
          </cell>
        </row>
        <row r="188">
          <cell r="F188" t="str">
            <v>单侧</v>
          </cell>
        </row>
        <row r="188">
          <cell r="H188">
            <v>600</v>
          </cell>
          <cell r="I188">
            <v>480</v>
          </cell>
          <cell r="J188">
            <v>360</v>
          </cell>
          <cell r="K188">
            <v>810</v>
          </cell>
          <cell r="L188">
            <v>648</v>
          </cell>
          <cell r="M188">
            <v>486</v>
          </cell>
          <cell r="N188" t="str">
            <v>甲类</v>
          </cell>
          <cell r="O188" t="str">
            <v>G</v>
          </cell>
        </row>
        <row r="189">
          <cell r="B189" t="str">
            <v>331301006a</v>
          </cell>
          <cell r="C189" t="str">
            <v>卵巢癌根治术</v>
          </cell>
        </row>
        <row r="189">
          <cell r="F189" t="str">
            <v>次</v>
          </cell>
        </row>
        <row r="189">
          <cell r="H189">
            <v>3000</v>
          </cell>
          <cell r="I189">
            <v>2400</v>
          </cell>
          <cell r="J189">
            <v>1200</v>
          </cell>
          <cell r="K189">
            <v>3000</v>
          </cell>
          <cell r="L189">
            <v>2400</v>
          </cell>
          <cell r="M189">
            <v>1800</v>
          </cell>
          <cell r="N189" t="str">
            <v>甲类</v>
          </cell>
          <cell r="O189" t="str">
            <v>G</v>
          </cell>
        </row>
        <row r="190">
          <cell r="B190" t="str">
            <v>331301006b</v>
          </cell>
          <cell r="C190" t="str">
            <v>卵巢癌根治术+膀胱或肠管部分切除术</v>
          </cell>
        </row>
        <row r="190">
          <cell r="F190" t="str">
            <v>次</v>
          </cell>
        </row>
        <row r="190">
          <cell r="H190">
            <v>2500</v>
          </cell>
          <cell r="I190">
            <v>2000</v>
          </cell>
          <cell r="J190">
            <v>1500</v>
          </cell>
          <cell r="K190">
            <v>2800</v>
          </cell>
          <cell r="L190">
            <v>2200</v>
          </cell>
          <cell r="M190">
            <v>1700</v>
          </cell>
          <cell r="N190" t="str">
            <v>甲类</v>
          </cell>
          <cell r="O190" t="str">
            <v>G</v>
          </cell>
        </row>
        <row r="191">
          <cell r="B191" t="str">
            <v>331302004a</v>
          </cell>
          <cell r="C191" t="str">
            <v>输卵管切除术</v>
          </cell>
        </row>
        <row r="191">
          <cell r="F191" t="str">
            <v>次</v>
          </cell>
        </row>
        <row r="191">
          <cell r="H191">
            <v>800</v>
          </cell>
          <cell r="I191">
            <v>640</v>
          </cell>
          <cell r="J191">
            <v>480</v>
          </cell>
          <cell r="K191">
            <v>800</v>
          </cell>
          <cell r="L191">
            <v>640</v>
          </cell>
          <cell r="M191">
            <v>660</v>
          </cell>
          <cell r="N191" t="str">
            <v>甲类</v>
          </cell>
          <cell r="O191" t="str">
            <v>G</v>
          </cell>
        </row>
        <row r="192">
          <cell r="B192" t="str">
            <v>331303002b</v>
          </cell>
          <cell r="C192" t="str">
            <v>宫颈肌瘤剔除术(经阴道)</v>
          </cell>
        </row>
        <row r="192">
          <cell r="F192" t="str">
            <v>次</v>
          </cell>
        </row>
        <row r="192">
          <cell r="H192">
            <v>1100</v>
          </cell>
          <cell r="I192">
            <v>880</v>
          </cell>
          <cell r="J192">
            <v>660</v>
          </cell>
          <cell r="K192">
            <v>1350</v>
          </cell>
          <cell r="L192">
            <v>1080</v>
          </cell>
          <cell r="M192">
            <v>810</v>
          </cell>
          <cell r="N192" t="str">
            <v>甲类</v>
          </cell>
          <cell r="O192" t="str">
            <v>G</v>
          </cell>
        </row>
        <row r="193">
          <cell r="B193" t="str">
            <v>331306008b</v>
          </cell>
          <cell r="C193" t="str">
            <v>阴式子宫肌瘤切除术</v>
          </cell>
        </row>
        <row r="193">
          <cell r="F193" t="str">
            <v>次</v>
          </cell>
        </row>
        <row r="193">
          <cell r="H193">
            <v>800</v>
          </cell>
          <cell r="I193">
            <v>640</v>
          </cell>
          <cell r="J193">
            <v>480</v>
          </cell>
          <cell r="K193">
            <v>990</v>
          </cell>
          <cell r="L193">
            <v>792</v>
          </cell>
          <cell r="M193">
            <v>594</v>
          </cell>
          <cell r="N193" t="str">
            <v>甲类</v>
          </cell>
          <cell r="O193" t="str">
            <v>G</v>
          </cell>
        </row>
        <row r="194">
          <cell r="B194" t="str">
            <v>331501032a</v>
          </cell>
          <cell r="C194" t="str">
            <v>胸腰椎骨折切开复位内固定术(后方入路)</v>
          </cell>
        </row>
        <row r="194">
          <cell r="F194" t="str">
            <v>次</v>
          </cell>
        </row>
        <row r="194">
          <cell r="H194">
            <v>1800</v>
          </cell>
          <cell r="I194">
            <v>1440</v>
          </cell>
          <cell r="J194">
            <v>1080</v>
          </cell>
          <cell r="K194">
            <v>2340</v>
          </cell>
          <cell r="L194">
            <v>1872</v>
          </cell>
          <cell r="M194">
            <v>1404</v>
          </cell>
          <cell r="N194" t="str">
            <v>甲类</v>
          </cell>
          <cell r="O194" t="str">
            <v>G</v>
          </cell>
        </row>
        <row r="195">
          <cell r="B195" t="str">
            <v>331501036a</v>
          </cell>
          <cell r="C195" t="str">
            <v>椎管扩大减压术(单节)</v>
          </cell>
          <cell r="D195" t="str">
            <v>包括椎管狭窄减压术（单节）。</v>
          </cell>
        </row>
        <row r="195">
          <cell r="F195" t="str">
            <v>次</v>
          </cell>
        </row>
        <row r="195">
          <cell r="H195">
            <v>1400</v>
          </cell>
          <cell r="I195">
            <v>1120</v>
          </cell>
          <cell r="J195">
            <v>840</v>
          </cell>
          <cell r="K195">
            <v>1890</v>
          </cell>
          <cell r="L195">
            <v>1512</v>
          </cell>
          <cell r="M195">
            <v>1134</v>
          </cell>
          <cell r="N195" t="str">
            <v>甲类</v>
          </cell>
          <cell r="O195" t="str">
            <v>G</v>
          </cell>
        </row>
        <row r="196">
          <cell r="B196" t="str">
            <v>331501036b</v>
          </cell>
          <cell r="C196" t="str">
            <v>椎管扩大减压术(多节)</v>
          </cell>
          <cell r="D196" t="str">
            <v>包括椎管狭窄减压术（多节）。</v>
          </cell>
        </row>
        <row r="196">
          <cell r="F196" t="str">
            <v>次</v>
          </cell>
        </row>
        <row r="196">
          <cell r="H196">
            <v>2000</v>
          </cell>
          <cell r="I196">
            <v>1600</v>
          </cell>
          <cell r="J196">
            <v>1200</v>
          </cell>
          <cell r="K196">
            <v>2520</v>
          </cell>
          <cell r="L196">
            <v>2016</v>
          </cell>
          <cell r="M196">
            <v>1512</v>
          </cell>
          <cell r="N196" t="str">
            <v>甲类</v>
          </cell>
          <cell r="O196" t="str">
            <v>G</v>
          </cell>
        </row>
        <row r="197">
          <cell r="B197" t="str">
            <v>331501036c</v>
          </cell>
          <cell r="C197" t="str">
            <v>椎管扩大减压术+神经根管减压(单节)</v>
          </cell>
        </row>
        <row r="197">
          <cell r="F197" t="str">
            <v>次</v>
          </cell>
        </row>
        <row r="197">
          <cell r="H197">
            <v>1700</v>
          </cell>
          <cell r="I197">
            <v>1360</v>
          </cell>
          <cell r="J197">
            <v>1020</v>
          </cell>
          <cell r="K197">
            <v>2160</v>
          </cell>
          <cell r="L197">
            <v>1728</v>
          </cell>
          <cell r="M197">
            <v>1296</v>
          </cell>
          <cell r="N197" t="str">
            <v>甲类</v>
          </cell>
          <cell r="O197" t="str">
            <v>G</v>
          </cell>
        </row>
        <row r="198">
          <cell r="B198" t="str">
            <v>331501036d</v>
          </cell>
          <cell r="C198" t="str">
            <v>椎管扩大减压术+神经根管减压(多节)</v>
          </cell>
        </row>
        <row r="198">
          <cell r="F198" t="str">
            <v>次</v>
          </cell>
        </row>
        <row r="198">
          <cell r="H198">
            <v>2300</v>
          </cell>
          <cell r="I198">
            <v>1840</v>
          </cell>
          <cell r="J198">
            <v>1380</v>
          </cell>
          <cell r="K198">
            <v>2700</v>
          </cell>
          <cell r="L198">
            <v>2160</v>
          </cell>
          <cell r="M198">
            <v>1620</v>
          </cell>
          <cell r="N198" t="str">
            <v>甲类</v>
          </cell>
          <cell r="O198" t="str">
            <v>G</v>
          </cell>
        </row>
        <row r="199">
          <cell r="B199" t="str">
            <v>331501040a</v>
          </cell>
          <cell r="C199" t="str">
            <v>后路腰椎间盘镜椎间盘髓核摘除术(MED)</v>
          </cell>
        </row>
        <row r="199">
          <cell r="F199" t="str">
            <v>次</v>
          </cell>
          <cell r="G199" t="str">
            <v>不得另收内镜使用费。</v>
          </cell>
          <cell r="H199">
            <v>1600</v>
          </cell>
          <cell r="I199">
            <v>1280</v>
          </cell>
          <cell r="J199">
            <v>960</v>
          </cell>
          <cell r="K199">
            <v>2070</v>
          </cell>
          <cell r="L199">
            <v>1656</v>
          </cell>
          <cell r="M199">
            <v>1242</v>
          </cell>
          <cell r="N199" t="str">
            <v>甲类</v>
          </cell>
          <cell r="O199" t="str">
            <v>G</v>
          </cell>
        </row>
        <row r="200">
          <cell r="B200" t="str">
            <v>331501040b</v>
          </cell>
          <cell r="C200" t="str">
            <v>椎间孔镜椎间盘髓核摘除术</v>
          </cell>
        </row>
        <row r="200">
          <cell r="F200" t="str">
            <v>次</v>
          </cell>
          <cell r="G200" t="str">
            <v>不得另收内镜使用费。</v>
          </cell>
          <cell r="H200">
            <v>1600</v>
          </cell>
          <cell r="I200">
            <v>1280</v>
          </cell>
          <cell r="J200">
            <v>960</v>
          </cell>
          <cell r="K200">
            <v>2070</v>
          </cell>
          <cell r="L200">
            <v>1656</v>
          </cell>
          <cell r="M200">
            <v>1242</v>
          </cell>
          <cell r="N200" t="str">
            <v>甲类</v>
          </cell>
          <cell r="O200" t="str">
            <v>G</v>
          </cell>
        </row>
        <row r="201">
          <cell r="B201" t="str">
            <v>331501042a</v>
          </cell>
          <cell r="C201" t="str">
            <v>腰椎滑脱椎弓根螺钉内固定植骨融合术</v>
          </cell>
        </row>
        <row r="201">
          <cell r="F201" t="str">
            <v>次</v>
          </cell>
        </row>
        <row r="201">
          <cell r="H201">
            <v>1800</v>
          </cell>
          <cell r="I201">
            <v>1440</v>
          </cell>
          <cell r="J201">
            <v>1080</v>
          </cell>
          <cell r="K201">
            <v>2250</v>
          </cell>
          <cell r="L201">
            <v>1800</v>
          </cell>
          <cell r="M201">
            <v>1350</v>
          </cell>
          <cell r="N201" t="str">
            <v>甲类</v>
          </cell>
          <cell r="O201" t="str">
            <v>G</v>
          </cell>
        </row>
        <row r="202">
          <cell r="B202" t="str">
            <v>331507014b</v>
          </cell>
          <cell r="C202" t="str">
            <v>人工关节翻修术(全髋关节)</v>
          </cell>
          <cell r="D202" t="str">
            <v> 指全髋关节翻修；含原植入人工关节、人工股骨头取出。</v>
          </cell>
        </row>
        <row r="202">
          <cell r="F202" t="str">
            <v>次</v>
          </cell>
        </row>
        <row r="202">
          <cell r="H202">
            <v>1800</v>
          </cell>
          <cell r="I202">
            <v>1440</v>
          </cell>
          <cell r="J202">
            <v>1080</v>
          </cell>
          <cell r="K202">
            <v>2000</v>
          </cell>
          <cell r="L202">
            <v>1600</v>
          </cell>
          <cell r="M202">
            <v>1200</v>
          </cell>
          <cell r="N202" t="str">
            <v>甲类</v>
          </cell>
          <cell r="O202" t="str">
            <v>G</v>
          </cell>
        </row>
        <row r="203">
          <cell r="B203" t="str">
            <v>331521008a</v>
          </cell>
          <cell r="C203" t="str">
            <v>手外伤清创术(简单)</v>
          </cell>
          <cell r="D203" t="str">
            <v>指单手指外伤清创。</v>
          </cell>
        </row>
        <row r="203">
          <cell r="F203" t="str">
            <v>次</v>
          </cell>
        </row>
        <row r="203">
          <cell r="H203">
            <v>260</v>
          </cell>
          <cell r="I203">
            <v>220</v>
          </cell>
          <cell r="J203">
            <v>120</v>
          </cell>
          <cell r="K203">
            <v>260</v>
          </cell>
          <cell r="L203">
            <v>220</v>
          </cell>
          <cell r="M203">
            <v>176</v>
          </cell>
          <cell r="N203" t="str">
            <v>甲类</v>
          </cell>
          <cell r="O203" t="str">
            <v>G</v>
          </cell>
        </row>
        <row r="204">
          <cell r="B204" t="str">
            <v>331601002b</v>
          </cell>
          <cell r="C204" t="str">
            <v>乳腺肿物切除术(微创手术)</v>
          </cell>
          <cell r="D204" t="str">
            <v>含穿刺定位。</v>
          </cell>
          <cell r="E204" t="str">
            <v>旋切探针</v>
          </cell>
          <cell r="F204" t="str">
            <v>单侧</v>
          </cell>
          <cell r="G204" t="str">
            <v>不得另收定位针材料费。</v>
          </cell>
          <cell r="H204">
            <v>200</v>
          </cell>
          <cell r="I204">
            <v>160</v>
          </cell>
          <cell r="J204">
            <v>120</v>
          </cell>
          <cell r="K204">
            <v>270</v>
          </cell>
          <cell r="L204">
            <v>216</v>
          </cell>
          <cell r="M204">
            <v>162</v>
          </cell>
          <cell r="N204" t="str">
            <v>甲类</v>
          </cell>
          <cell r="O204" t="str">
            <v>G</v>
          </cell>
        </row>
        <row r="205">
          <cell r="B205" t="str">
            <v>33a</v>
          </cell>
          <cell r="C205" t="str">
            <v>胸腔镜使用费</v>
          </cell>
        </row>
        <row r="205">
          <cell r="F205" t="str">
            <v>每例</v>
          </cell>
          <cell r="G205" t="str">
            <v>使用该镜手术时加收。</v>
          </cell>
          <cell r="H205">
            <v>200</v>
          </cell>
          <cell r="I205">
            <v>200</v>
          </cell>
          <cell r="J205">
            <v>200</v>
          </cell>
          <cell r="K205">
            <v>270</v>
          </cell>
          <cell r="L205">
            <v>270</v>
          </cell>
          <cell r="M205">
            <v>270</v>
          </cell>
          <cell r="N205" t="str">
            <v>乙类</v>
          </cell>
          <cell r="O205" t="str">
            <v>G</v>
          </cell>
        </row>
        <row r="206">
          <cell r="B206" t="str">
            <v>33b</v>
          </cell>
          <cell r="C206" t="str">
            <v>腹腔镜使用费</v>
          </cell>
        </row>
        <row r="206">
          <cell r="F206" t="str">
            <v>每例</v>
          </cell>
          <cell r="G206" t="str">
            <v>使用该镜手术时加收。</v>
          </cell>
          <cell r="H206">
            <v>200</v>
          </cell>
          <cell r="I206">
            <v>200</v>
          </cell>
          <cell r="J206">
            <v>200</v>
          </cell>
          <cell r="K206">
            <v>260</v>
          </cell>
          <cell r="L206">
            <v>260</v>
          </cell>
          <cell r="M206">
            <v>260</v>
          </cell>
          <cell r="N206" t="str">
            <v>乙类</v>
          </cell>
          <cell r="O206" t="str">
            <v>G</v>
          </cell>
        </row>
        <row r="207">
          <cell r="B207" t="str">
            <v>33d</v>
          </cell>
          <cell r="C207" t="str">
            <v>简单手术特殊刀使用费</v>
          </cell>
          <cell r="D207" t="str">
            <v>指使用特定特殊刀具进行最高限价在1000元以下手术时加收的特殊刀具使用费；含设备折旧和刀头等耗材。</v>
          </cell>
        </row>
        <row r="207">
          <cell r="F207" t="str">
            <v>每例</v>
          </cell>
          <cell r="G207" t="str">
            <v>使用高频电刀、氩氦刀、氩汽刀、等离子刀、激光刀、微波刀、超声刀、射频刀进行手术时加收；单次手术使用多种特殊刀具时只能收取一种刀具的使用费。</v>
          </cell>
          <cell r="H207">
            <v>150</v>
          </cell>
          <cell r="I207">
            <v>150</v>
          </cell>
          <cell r="J207">
            <v>150</v>
          </cell>
          <cell r="K207">
            <v>200</v>
          </cell>
          <cell r="L207">
            <v>200</v>
          </cell>
          <cell r="M207">
            <v>200</v>
          </cell>
          <cell r="N207" t="str">
            <v>甲类</v>
          </cell>
          <cell r="O207" t="str">
            <v>G</v>
          </cell>
        </row>
        <row r="208">
          <cell r="B208" t="str">
            <v>33e1</v>
          </cell>
          <cell r="C208" t="str">
            <v>复杂手术特殊刀使用费(高频电刀、氩氦刀)</v>
          </cell>
        </row>
        <row r="208">
          <cell r="F208" t="str">
            <v>每例</v>
          </cell>
          <cell r="G208" t="str">
            <v>使用高频电刀、氩氦刀进行手术时加收。</v>
          </cell>
          <cell r="H208">
            <v>200</v>
          </cell>
          <cell r="I208">
            <v>200</v>
          </cell>
          <cell r="J208">
            <v>200</v>
          </cell>
          <cell r="K208">
            <v>250</v>
          </cell>
          <cell r="L208">
            <v>250</v>
          </cell>
          <cell r="M208">
            <v>250</v>
          </cell>
          <cell r="N208" t="str">
            <v>乙类</v>
          </cell>
          <cell r="O208" t="str">
            <v>G</v>
          </cell>
        </row>
        <row r="209">
          <cell r="B209" t="str">
            <v>33f1</v>
          </cell>
          <cell r="C209" t="str">
            <v>头颈部骨手术动力系统使用费</v>
          </cell>
          <cell r="D209" t="str">
            <v>头颈部指头颅、颌面、眼耳鼻喉、颈椎。</v>
          </cell>
        </row>
        <row r="209">
          <cell r="F209" t="str">
            <v>每例</v>
          </cell>
        </row>
        <row r="209">
          <cell r="H209">
            <v>250</v>
          </cell>
          <cell r="I209">
            <v>250</v>
          </cell>
          <cell r="J209">
            <v>250</v>
          </cell>
          <cell r="K209">
            <v>315</v>
          </cell>
          <cell r="L209">
            <v>315</v>
          </cell>
          <cell r="M209">
            <v>315</v>
          </cell>
          <cell r="N209" t="str">
            <v>乙类</v>
          </cell>
          <cell r="O209" t="str">
            <v>G</v>
          </cell>
        </row>
        <row r="210">
          <cell r="B210" t="str">
            <v>33f2</v>
          </cell>
          <cell r="C210" t="str">
            <v>躯干、四肢骨手术动力系统使用费</v>
          </cell>
        </row>
        <row r="210">
          <cell r="F210" t="str">
            <v>每例</v>
          </cell>
        </row>
        <row r="210">
          <cell r="H210">
            <v>100</v>
          </cell>
          <cell r="I210">
            <v>100</v>
          </cell>
          <cell r="J210">
            <v>100</v>
          </cell>
          <cell r="K210">
            <v>135</v>
          </cell>
          <cell r="L210">
            <v>135</v>
          </cell>
          <cell r="M210">
            <v>135</v>
          </cell>
          <cell r="N210" t="str">
            <v>乙类</v>
          </cell>
          <cell r="O210" t="str">
            <v>G</v>
          </cell>
        </row>
        <row r="211">
          <cell r="B211">
            <v>430000005</v>
          </cell>
          <cell r="C211" t="str">
            <v>微针针刺</v>
          </cell>
        </row>
        <row r="211">
          <cell r="F211" t="str">
            <v>次</v>
          </cell>
        </row>
        <row r="211">
          <cell r="H211">
            <v>10</v>
          </cell>
          <cell r="I211">
            <v>10</v>
          </cell>
          <cell r="J211">
            <v>10</v>
          </cell>
          <cell r="K211">
            <v>13</v>
          </cell>
          <cell r="L211">
            <v>13</v>
          </cell>
          <cell r="M211">
            <v>11</v>
          </cell>
          <cell r="N211" t="str">
            <v>甲类</v>
          </cell>
          <cell r="O211" t="str">
            <v>E</v>
          </cell>
        </row>
        <row r="212">
          <cell r="B212">
            <v>430000016</v>
          </cell>
          <cell r="C212" t="str">
            <v>电针</v>
          </cell>
        </row>
        <row r="212">
          <cell r="F212" t="str">
            <v>二个穴位</v>
          </cell>
        </row>
        <row r="212">
          <cell r="H212">
            <v>15</v>
          </cell>
          <cell r="I212">
            <v>15</v>
          </cell>
          <cell r="J212">
            <v>15</v>
          </cell>
          <cell r="K212">
            <v>18</v>
          </cell>
          <cell r="L212">
            <v>18</v>
          </cell>
          <cell r="M212">
            <v>16</v>
          </cell>
          <cell r="N212" t="str">
            <v>甲类</v>
          </cell>
          <cell r="O212" t="str">
            <v>E</v>
          </cell>
        </row>
        <row r="213">
          <cell r="B213">
            <v>440000001</v>
          </cell>
          <cell r="C213" t="str">
            <v>灸法</v>
          </cell>
          <cell r="D213" t="str">
            <v>包括艾条灸、艾柱灸、艾箱灸、天灸等灸法。</v>
          </cell>
        </row>
        <row r="213">
          <cell r="F213" t="str">
            <v>次</v>
          </cell>
        </row>
        <row r="213">
          <cell r="H213">
            <v>14</v>
          </cell>
          <cell r="I213">
            <v>14</v>
          </cell>
          <cell r="J213">
            <v>10</v>
          </cell>
          <cell r="K213">
            <v>14</v>
          </cell>
          <cell r="L213">
            <v>14</v>
          </cell>
          <cell r="M213">
            <v>11</v>
          </cell>
          <cell r="N213" t="str">
            <v>甲类</v>
          </cell>
          <cell r="O213" t="str">
            <v>E</v>
          </cell>
        </row>
        <row r="214">
          <cell r="B214">
            <v>440000002</v>
          </cell>
          <cell r="C214" t="str">
            <v>隔物灸法</v>
          </cell>
          <cell r="D214" t="str">
            <v>包括隔姜灸、药饼灸、隔盐灸等灸法。</v>
          </cell>
        </row>
        <row r="214">
          <cell r="F214" t="str">
            <v>次</v>
          </cell>
        </row>
        <row r="214">
          <cell r="H214">
            <v>15</v>
          </cell>
          <cell r="I214">
            <v>20</v>
          </cell>
          <cell r="J214">
            <v>15</v>
          </cell>
          <cell r="K214">
            <v>27</v>
          </cell>
          <cell r="L214">
            <v>25</v>
          </cell>
          <cell r="M214">
            <v>23</v>
          </cell>
          <cell r="N214" t="str">
            <v>甲类</v>
          </cell>
          <cell r="O214" t="str">
            <v>E</v>
          </cell>
        </row>
        <row r="215">
          <cell r="B215">
            <v>440000004</v>
          </cell>
          <cell r="C215" t="str">
            <v>拔罐疗法</v>
          </cell>
          <cell r="D215" t="str">
            <v>包括火罐、电火罐、闪罐、着罐、电罐、磁疗罐、真空拔罐等疗法。</v>
          </cell>
        </row>
        <row r="215">
          <cell r="F215" t="str">
            <v>3罐</v>
          </cell>
        </row>
        <row r="215">
          <cell r="H215">
            <v>14</v>
          </cell>
          <cell r="I215">
            <v>14</v>
          </cell>
          <cell r="J215">
            <v>10</v>
          </cell>
          <cell r="K215">
            <v>14</v>
          </cell>
          <cell r="L215">
            <v>14</v>
          </cell>
          <cell r="M215">
            <v>12</v>
          </cell>
          <cell r="N215" t="str">
            <v>甲类</v>
          </cell>
          <cell r="O215" t="str">
            <v>E</v>
          </cell>
        </row>
        <row r="216">
          <cell r="B216">
            <v>440000007</v>
          </cell>
          <cell r="C216" t="str">
            <v>督灸</v>
          </cell>
        </row>
        <row r="216">
          <cell r="F216" t="str">
            <v>次</v>
          </cell>
        </row>
        <row r="216">
          <cell r="H216">
            <v>25</v>
          </cell>
          <cell r="I216">
            <v>25</v>
          </cell>
          <cell r="J216">
            <v>25</v>
          </cell>
          <cell r="K216">
            <v>40</v>
          </cell>
          <cell r="L216">
            <v>36</v>
          </cell>
          <cell r="M216">
            <v>32</v>
          </cell>
          <cell r="N216" t="str">
            <v>甲类</v>
          </cell>
          <cell r="O216" t="str">
            <v>E</v>
          </cell>
        </row>
        <row r="217">
          <cell r="B217">
            <v>460000003</v>
          </cell>
          <cell r="C217" t="str">
            <v>内痔硬化剂注射治疗(枯痔治疗)</v>
          </cell>
        </row>
        <row r="217">
          <cell r="F217" t="str">
            <v>每个痔核</v>
          </cell>
        </row>
        <row r="217">
          <cell r="H217">
            <v>30</v>
          </cell>
          <cell r="I217">
            <v>27</v>
          </cell>
          <cell r="J217">
            <v>24</v>
          </cell>
          <cell r="K217">
            <v>36</v>
          </cell>
          <cell r="L217">
            <v>32</v>
          </cell>
          <cell r="M217">
            <v>28</v>
          </cell>
          <cell r="N217" t="str">
            <v>甲类</v>
          </cell>
          <cell r="O217" t="str">
            <v>E</v>
          </cell>
        </row>
        <row r="218">
          <cell r="B218">
            <v>460000005</v>
          </cell>
          <cell r="C218" t="str">
            <v>血栓性外痔切除术</v>
          </cell>
        </row>
        <row r="218">
          <cell r="F218" t="str">
            <v>次</v>
          </cell>
        </row>
        <row r="218">
          <cell r="H218">
            <v>300</v>
          </cell>
          <cell r="I218">
            <v>270</v>
          </cell>
          <cell r="J218">
            <v>240</v>
          </cell>
          <cell r="K218">
            <v>360</v>
          </cell>
          <cell r="L218">
            <v>324</v>
          </cell>
          <cell r="M218">
            <v>288</v>
          </cell>
          <cell r="N218" t="str">
            <v>甲类</v>
          </cell>
          <cell r="O218" t="str">
            <v>E</v>
          </cell>
        </row>
        <row r="219">
          <cell r="B219">
            <v>460000006</v>
          </cell>
          <cell r="C219" t="str">
            <v>环状混合痔切除术</v>
          </cell>
          <cell r="D219" t="str">
            <v>包括脱出嵌顿痔切除术。</v>
          </cell>
        </row>
        <row r="219">
          <cell r="F219" t="str">
            <v>次</v>
          </cell>
        </row>
        <row r="219">
          <cell r="H219">
            <v>500</v>
          </cell>
          <cell r="I219">
            <v>450</v>
          </cell>
          <cell r="J219">
            <v>400</v>
          </cell>
          <cell r="K219">
            <v>630</v>
          </cell>
          <cell r="L219">
            <v>567</v>
          </cell>
          <cell r="M219">
            <v>504</v>
          </cell>
          <cell r="N219" t="str">
            <v>甲类</v>
          </cell>
          <cell r="O219" t="str">
            <v>E</v>
          </cell>
        </row>
        <row r="220">
          <cell r="B220">
            <v>460000007</v>
          </cell>
          <cell r="C220" t="str">
            <v>混合痔外剥内扎术</v>
          </cell>
        </row>
        <row r="220">
          <cell r="F220" t="str">
            <v>次</v>
          </cell>
        </row>
        <row r="220">
          <cell r="H220">
            <v>500</v>
          </cell>
          <cell r="I220">
            <v>630</v>
          </cell>
          <cell r="J220">
            <v>400</v>
          </cell>
          <cell r="K220">
            <v>810</v>
          </cell>
          <cell r="L220">
            <v>729</v>
          </cell>
          <cell r="M220">
            <v>648</v>
          </cell>
          <cell r="N220" t="str">
            <v>甲类</v>
          </cell>
          <cell r="O220" t="str">
            <v>E</v>
          </cell>
        </row>
        <row r="221">
          <cell r="B221">
            <v>460000008</v>
          </cell>
          <cell r="C221" t="str">
            <v>肛周脓肿一次性根治术</v>
          </cell>
        </row>
        <row r="221">
          <cell r="F221" t="str">
            <v>次</v>
          </cell>
        </row>
        <row r="221">
          <cell r="H221">
            <v>500</v>
          </cell>
          <cell r="I221">
            <v>630</v>
          </cell>
          <cell r="J221">
            <v>400</v>
          </cell>
          <cell r="K221">
            <v>810</v>
          </cell>
          <cell r="L221">
            <v>729</v>
          </cell>
          <cell r="M221">
            <v>648</v>
          </cell>
          <cell r="N221" t="str">
            <v>甲类</v>
          </cell>
          <cell r="O221" t="str">
            <v>E</v>
          </cell>
        </row>
        <row r="222">
          <cell r="B222">
            <v>460000009</v>
          </cell>
          <cell r="C222" t="str">
            <v>肛外括约肌折叠术</v>
          </cell>
        </row>
        <row r="222">
          <cell r="F222" t="str">
            <v>次</v>
          </cell>
        </row>
        <row r="222">
          <cell r="H222">
            <v>500</v>
          </cell>
          <cell r="I222">
            <v>450</v>
          </cell>
          <cell r="J222">
            <v>400</v>
          </cell>
          <cell r="K222">
            <v>630</v>
          </cell>
          <cell r="L222">
            <v>567</v>
          </cell>
          <cell r="M222">
            <v>504</v>
          </cell>
          <cell r="N222" t="str">
            <v>甲类</v>
          </cell>
          <cell r="O222" t="str">
            <v>E</v>
          </cell>
        </row>
        <row r="223">
          <cell r="B223">
            <v>460000010</v>
          </cell>
          <cell r="C223" t="str">
            <v>直肠前突修补术</v>
          </cell>
        </row>
        <row r="223">
          <cell r="F223" t="str">
            <v>次</v>
          </cell>
        </row>
        <row r="223">
          <cell r="H223">
            <v>500</v>
          </cell>
          <cell r="I223">
            <v>450</v>
          </cell>
          <cell r="J223">
            <v>400</v>
          </cell>
          <cell r="K223">
            <v>630</v>
          </cell>
          <cell r="L223">
            <v>567</v>
          </cell>
          <cell r="M223">
            <v>504</v>
          </cell>
          <cell r="N223" t="str">
            <v>甲类</v>
          </cell>
          <cell r="O223" t="str">
            <v>E</v>
          </cell>
        </row>
        <row r="224">
          <cell r="B224">
            <v>460000011</v>
          </cell>
          <cell r="C224" t="str">
            <v>肛瘘封堵术</v>
          </cell>
        </row>
        <row r="224">
          <cell r="F224" t="str">
            <v>次</v>
          </cell>
        </row>
        <row r="224">
          <cell r="H224">
            <v>300</v>
          </cell>
          <cell r="I224">
            <v>270</v>
          </cell>
          <cell r="J224">
            <v>240</v>
          </cell>
          <cell r="K224">
            <v>450</v>
          </cell>
          <cell r="L224">
            <v>405</v>
          </cell>
          <cell r="M224">
            <v>360</v>
          </cell>
          <cell r="N224" t="str">
            <v>甲类</v>
          </cell>
          <cell r="O224" t="str">
            <v>E</v>
          </cell>
        </row>
        <row r="225">
          <cell r="B225">
            <v>460000012</v>
          </cell>
          <cell r="C225" t="str">
            <v>结肠水疗（08年9月1日执行国家新增项目）</v>
          </cell>
          <cell r="D225" t="str">
            <v>含结肠灌洗治疗和肠腔内给药。</v>
          </cell>
          <cell r="E225" t="str">
            <v>一次性结肠透析管</v>
          </cell>
          <cell r="F225" t="str">
            <v>次</v>
          </cell>
        </row>
        <row r="225">
          <cell r="H225">
            <v>50</v>
          </cell>
          <cell r="I225">
            <v>45</v>
          </cell>
          <cell r="J225">
            <v>40</v>
          </cell>
          <cell r="K225">
            <v>54</v>
          </cell>
          <cell r="L225">
            <v>48</v>
          </cell>
          <cell r="M225">
            <v>43</v>
          </cell>
          <cell r="N225" t="str">
            <v>甲类</v>
          </cell>
          <cell r="O225" t="str">
            <v>E</v>
          </cell>
        </row>
        <row r="226">
          <cell r="B226">
            <v>460000013</v>
          </cell>
          <cell r="C226" t="str">
            <v>肛周药物注射封闭术（09年9月1日执行国家新增项目）</v>
          </cell>
          <cell r="D226" t="str">
            <v>包括肛周皮下封闭、穴位封闭。</v>
          </cell>
        </row>
        <row r="226">
          <cell r="F226" t="str">
            <v>次</v>
          </cell>
        </row>
        <row r="226">
          <cell r="H226">
            <v>20</v>
          </cell>
          <cell r="I226">
            <v>18</v>
          </cell>
          <cell r="J226">
            <v>16</v>
          </cell>
          <cell r="K226">
            <v>22</v>
          </cell>
          <cell r="L226">
            <v>20</v>
          </cell>
          <cell r="M226">
            <v>18</v>
          </cell>
          <cell r="N226" t="str">
            <v>甲类</v>
          </cell>
          <cell r="O226" t="str">
            <v>E</v>
          </cell>
        </row>
        <row r="227">
          <cell r="B227">
            <v>460000014</v>
          </cell>
          <cell r="C227" t="str">
            <v>手术扩肛治疗（08年9月1日执行国家新增项目）</v>
          </cell>
          <cell r="D227" t="str">
            <v>指通过手术扩肛</v>
          </cell>
        </row>
        <row r="227">
          <cell r="F227" t="str">
            <v>次</v>
          </cell>
        </row>
        <row r="227">
          <cell r="H227">
            <v>600</v>
          </cell>
          <cell r="I227">
            <v>540</v>
          </cell>
          <cell r="J227">
            <v>480</v>
          </cell>
          <cell r="K227">
            <v>720</v>
          </cell>
          <cell r="L227">
            <v>648</v>
          </cell>
          <cell r="M227">
            <v>576</v>
          </cell>
          <cell r="N227" t="str">
            <v>甲类</v>
          </cell>
          <cell r="O227" t="str">
            <v>E</v>
          </cell>
        </row>
        <row r="228">
          <cell r="B228">
            <v>460000022</v>
          </cell>
          <cell r="C228" t="str">
            <v>直肠脱垂注射术（09年9月1日执行国家新增项目）</v>
          </cell>
          <cell r="D228" t="str">
            <v>含扩肛、直肠内及直肠外注射。</v>
          </cell>
        </row>
        <row r="228">
          <cell r="F228" t="str">
            <v>次</v>
          </cell>
        </row>
        <row r="228">
          <cell r="H228">
            <v>100</v>
          </cell>
          <cell r="I228">
            <v>90</v>
          </cell>
          <cell r="J228">
            <v>80</v>
          </cell>
          <cell r="K228">
            <v>180</v>
          </cell>
          <cell r="L228">
            <v>162</v>
          </cell>
          <cell r="M228">
            <v>144</v>
          </cell>
          <cell r="N228" t="str">
            <v>甲类</v>
          </cell>
          <cell r="O228" t="str">
            <v>E</v>
          </cell>
        </row>
        <row r="229">
          <cell r="B229">
            <v>470000005</v>
          </cell>
          <cell r="C229" t="str">
            <v>小针刀治疗</v>
          </cell>
        </row>
        <row r="229">
          <cell r="F229" t="str">
            <v>每部位</v>
          </cell>
        </row>
        <row r="229">
          <cell r="H229">
            <v>50</v>
          </cell>
          <cell r="I229">
            <v>45</v>
          </cell>
          <cell r="J229">
            <v>40</v>
          </cell>
          <cell r="K229">
            <v>63</v>
          </cell>
          <cell r="L229">
            <v>56</v>
          </cell>
          <cell r="M229">
            <v>50</v>
          </cell>
          <cell r="N229" t="str">
            <v>甲类</v>
          </cell>
          <cell r="O229" t="str">
            <v>E</v>
          </cell>
        </row>
        <row r="230">
          <cell r="B230">
            <v>470000007</v>
          </cell>
          <cell r="C230" t="str">
            <v>扁桃体烙法治疗</v>
          </cell>
        </row>
        <row r="230">
          <cell r="F230" t="str">
            <v>次</v>
          </cell>
        </row>
        <row r="230">
          <cell r="H230">
            <v>100</v>
          </cell>
          <cell r="I230">
            <v>90</v>
          </cell>
          <cell r="J230">
            <v>80</v>
          </cell>
          <cell r="K230">
            <v>126</v>
          </cell>
          <cell r="L230">
            <v>113</v>
          </cell>
          <cell r="M230">
            <v>100</v>
          </cell>
          <cell r="N230" t="str">
            <v>甲类</v>
          </cell>
          <cell r="O230" t="str">
            <v>E</v>
          </cell>
        </row>
        <row r="231">
          <cell r="B231">
            <v>470000011</v>
          </cell>
          <cell r="C231" t="str">
            <v>中药直肠滴入治疗</v>
          </cell>
          <cell r="D231" t="str">
            <v>含药物调配。</v>
          </cell>
        </row>
        <row r="231">
          <cell r="F231" t="str">
            <v>次</v>
          </cell>
        </row>
        <row r="231">
          <cell r="H231">
            <v>20</v>
          </cell>
          <cell r="I231">
            <v>20</v>
          </cell>
          <cell r="J231">
            <v>20</v>
          </cell>
          <cell r="K231">
            <v>22</v>
          </cell>
          <cell r="L231">
            <v>22</v>
          </cell>
          <cell r="M231">
            <v>22</v>
          </cell>
          <cell r="N231" t="str">
            <v>甲类</v>
          </cell>
          <cell r="O231" t="str">
            <v>E</v>
          </cell>
        </row>
        <row r="232">
          <cell r="B232">
            <v>470000012</v>
          </cell>
          <cell r="C232" t="str">
            <v>刮痧治疗</v>
          </cell>
        </row>
        <row r="232">
          <cell r="F232" t="str">
            <v>每部位</v>
          </cell>
        </row>
        <row r="232">
          <cell r="H232">
            <v>5</v>
          </cell>
          <cell r="I232">
            <v>5</v>
          </cell>
          <cell r="J232">
            <v>5</v>
          </cell>
          <cell r="K232">
            <v>10</v>
          </cell>
          <cell r="L232">
            <v>10</v>
          </cell>
          <cell r="M232">
            <v>10</v>
          </cell>
          <cell r="N232" t="str">
            <v>甲类</v>
          </cell>
          <cell r="O232" t="str">
            <v>E</v>
          </cell>
        </row>
        <row r="233">
          <cell r="B233">
            <v>470000013</v>
          </cell>
          <cell r="C233" t="str">
            <v>烫熨治疗</v>
          </cell>
        </row>
        <row r="233">
          <cell r="F233" t="str">
            <v>每部位</v>
          </cell>
        </row>
        <row r="233">
          <cell r="H233">
            <v>10</v>
          </cell>
          <cell r="I233">
            <v>10</v>
          </cell>
          <cell r="J233">
            <v>10</v>
          </cell>
          <cell r="K233">
            <v>12</v>
          </cell>
          <cell r="L233">
            <v>12</v>
          </cell>
          <cell r="M233">
            <v>12</v>
          </cell>
          <cell r="N233" t="str">
            <v>甲类</v>
          </cell>
          <cell r="O233" t="str">
            <v>E</v>
          </cell>
        </row>
        <row r="234">
          <cell r="B234" t="str">
            <v>410000008a</v>
          </cell>
          <cell r="C234" t="str">
            <v>中药塌渍治疗（小）</v>
          </cell>
        </row>
        <row r="234">
          <cell r="F234" t="str">
            <v>次</v>
          </cell>
        </row>
        <row r="234">
          <cell r="H234">
            <v>10</v>
          </cell>
          <cell r="I234">
            <v>10</v>
          </cell>
          <cell r="J234">
            <v>10</v>
          </cell>
          <cell r="K234">
            <v>12</v>
          </cell>
          <cell r="L234">
            <v>12</v>
          </cell>
          <cell r="M234">
            <v>11</v>
          </cell>
          <cell r="N234" t="str">
            <v>甲类</v>
          </cell>
          <cell r="O234" t="str">
            <v>E</v>
          </cell>
        </row>
        <row r="235">
          <cell r="B235" t="str">
            <v>410000008b</v>
          </cell>
          <cell r="C235" t="str">
            <v>中药塌渍治疗（大）</v>
          </cell>
        </row>
        <row r="235">
          <cell r="F235" t="str">
            <v>次</v>
          </cell>
        </row>
        <row r="235">
          <cell r="H235">
            <v>20</v>
          </cell>
          <cell r="I235">
            <v>20</v>
          </cell>
          <cell r="J235">
            <v>20</v>
          </cell>
          <cell r="K235">
            <v>22</v>
          </cell>
          <cell r="L235">
            <v>22</v>
          </cell>
          <cell r="M235">
            <v>21</v>
          </cell>
          <cell r="N235" t="str">
            <v>甲类</v>
          </cell>
          <cell r="O235" t="str">
            <v>E</v>
          </cell>
        </row>
        <row r="236">
          <cell r="B236" t="str">
            <v>420000001b</v>
          </cell>
          <cell r="C236" t="str">
            <v>长骨骨折手法整复术(陈旧性骨折)</v>
          </cell>
          <cell r="D236" t="str">
            <v>指四肢长骨、锁骨等骨折手法整复。</v>
          </cell>
        </row>
        <row r="236">
          <cell r="F236" t="str">
            <v>次</v>
          </cell>
        </row>
        <row r="236">
          <cell r="H236">
            <v>280</v>
          </cell>
          <cell r="I236">
            <v>252</v>
          </cell>
          <cell r="J236">
            <v>224</v>
          </cell>
          <cell r="K236">
            <v>500</v>
          </cell>
          <cell r="L236">
            <v>450</v>
          </cell>
          <cell r="M236">
            <v>400</v>
          </cell>
          <cell r="N236" t="str">
            <v>甲类</v>
          </cell>
          <cell r="O236" t="str">
            <v>E</v>
          </cell>
        </row>
        <row r="237">
          <cell r="B237" t="str">
            <v>420000001c</v>
          </cell>
          <cell r="C237" t="str">
            <v>骨折合并关节脱位手法整复术(非陈旧性骨折)</v>
          </cell>
        </row>
        <row r="237">
          <cell r="F237" t="str">
            <v>次</v>
          </cell>
        </row>
        <row r="237">
          <cell r="H237">
            <v>210</v>
          </cell>
          <cell r="I237">
            <v>189</v>
          </cell>
          <cell r="J237">
            <v>168</v>
          </cell>
          <cell r="K237">
            <v>360</v>
          </cell>
          <cell r="L237">
            <v>324</v>
          </cell>
          <cell r="M237">
            <v>288</v>
          </cell>
          <cell r="N237" t="str">
            <v>甲类</v>
          </cell>
          <cell r="O237" t="str">
            <v>E</v>
          </cell>
        </row>
        <row r="238">
          <cell r="B238" t="str">
            <v>420000005c</v>
          </cell>
          <cell r="C238" t="str">
            <v>髋关节脱位手法整复术（非陈旧性脱位）</v>
          </cell>
        </row>
        <row r="238">
          <cell r="F238" t="str">
            <v>次</v>
          </cell>
        </row>
        <row r="238">
          <cell r="H238">
            <v>300</v>
          </cell>
          <cell r="I238">
            <v>270</v>
          </cell>
          <cell r="J238">
            <v>240</v>
          </cell>
          <cell r="K238">
            <v>450</v>
          </cell>
          <cell r="L238">
            <v>405</v>
          </cell>
          <cell r="M238">
            <v>360</v>
          </cell>
          <cell r="N238" t="str">
            <v>甲类</v>
          </cell>
          <cell r="O238" t="str">
            <v>E</v>
          </cell>
        </row>
        <row r="239">
          <cell r="B239" t="str">
            <v>420000005e</v>
          </cell>
          <cell r="C239" t="str">
            <v>指(趾)间关节脱位手法整复术(非陈旧性脱位)</v>
          </cell>
        </row>
        <row r="239">
          <cell r="F239" t="str">
            <v>次</v>
          </cell>
        </row>
        <row r="239">
          <cell r="H239">
            <v>75</v>
          </cell>
          <cell r="I239">
            <v>67</v>
          </cell>
          <cell r="J239">
            <v>60</v>
          </cell>
          <cell r="K239">
            <v>90</v>
          </cell>
          <cell r="L239">
            <v>81</v>
          </cell>
          <cell r="M239">
            <v>72</v>
          </cell>
          <cell r="N239" t="str">
            <v>甲类</v>
          </cell>
          <cell r="O239" t="str">
            <v>E</v>
          </cell>
        </row>
        <row r="240">
          <cell r="B240" t="str">
            <v>420000006a</v>
          </cell>
          <cell r="C240" t="str">
            <v>骨折外固定架固定术</v>
          </cell>
        </row>
        <row r="240">
          <cell r="F240" t="str">
            <v>次</v>
          </cell>
        </row>
        <row r="240">
          <cell r="H240">
            <v>300</v>
          </cell>
          <cell r="I240">
            <v>270</v>
          </cell>
          <cell r="J240">
            <v>240</v>
          </cell>
          <cell r="K240">
            <v>360</v>
          </cell>
          <cell r="L240">
            <v>324</v>
          </cell>
          <cell r="M240">
            <v>288</v>
          </cell>
          <cell r="N240" t="str">
            <v>甲类</v>
          </cell>
          <cell r="O240" t="str">
            <v>E</v>
          </cell>
        </row>
        <row r="241">
          <cell r="B241" t="str">
            <v>420000007a</v>
          </cell>
          <cell r="C241" t="str">
            <v>骨折夹板外固定术</v>
          </cell>
          <cell r="D241" t="str">
            <v>含整复固定；包括8字绷带外固定术、叠瓦式外固定术。</v>
          </cell>
        </row>
        <row r="241">
          <cell r="F241" t="str">
            <v>次</v>
          </cell>
        </row>
        <row r="241">
          <cell r="H241">
            <v>100</v>
          </cell>
          <cell r="I241">
            <v>90</v>
          </cell>
          <cell r="J241">
            <v>80</v>
          </cell>
          <cell r="K241">
            <v>135</v>
          </cell>
          <cell r="L241">
            <v>120</v>
          </cell>
          <cell r="M241">
            <v>108</v>
          </cell>
          <cell r="N241" t="str">
            <v>甲类</v>
          </cell>
          <cell r="O241" t="str">
            <v>E</v>
          </cell>
        </row>
        <row r="242">
          <cell r="B242" t="str">
            <v>430000012a</v>
          </cell>
          <cell r="C242" t="str">
            <v>耳针(耳穴压豆)</v>
          </cell>
        </row>
        <row r="242">
          <cell r="F242" t="str">
            <v>单耳</v>
          </cell>
        </row>
        <row r="242">
          <cell r="H242">
            <v>10</v>
          </cell>
          <cell r="I242">
            <v>10</v>
          </cell>
          <cell r="J242">
            <v>10</v>
          </cell>
          <cell r="K242">
            <v>13</v>
          </cell>
          <cell r="L242">
            <v>13</v>
          </cell>
          <cell r="M242">
            <v>11</v>
          </cell>
          <cell r="N242" t="str">
            <v>甲类</v>
          </cell>
          <cell r="O242" t="str">
            <v>E</v>
          </cell>
        </row>
        <row r="243">
          <cell r="B243" t="str">
            <v>460000018a</v>
          </cell>
          <cell r="C243" t="str">
            <v>肛门直肠周围脓腔搔刮术（单一病灶）</v>
          </cell>
        </row>
        <row r="243">
          <cell r="F243" t="str">
            <v>次</v>
          </cell>
        </row>
        <row r="243">
          <cell r="H243">
            <v>100</v>
          </cell>
          <cell r="I243">
            <v>90</v>
          </cell>
          <cell r="J243">
            <v>80</v>
          </cell>
          <cell r="K243">
            <v>180</v>
          </cell>
          <cell r="L243">
            <v>162</v>
          </cell>
          <cell r="M243">
            <v>144</v>
          </cell>
          <cell r="N243" t="str">
            <v>甲类</v>
          </cell>
          <cell r="O243" t="str">
            <v>E</v>
          </cell>
        </row>
        <row r="244">
          <cell r="B244" t="str">
            <v>460000018b</v>
          </cell>
          <cell r="C244" t="str">
            <v>肛门直肠周围脓腔搔刮术（两个及以上病灶）</v>
          </cell>
        </row>
        <row r="244">
          <cell r="F244" t="str">
            <v>次</v>
          </cell>
        </row>
        <row r="244">
          <cell r="H244">
            <v>150</v>
          </cell>
          <cell r="I244">
            <v>135</v>
          </cell>
          <cell r="J244">
            <v>120</v>
          </cell>
          <cell r="K244">
            <v>225</v>
          </cell>
          <cell r="L244">
            <v>202</v>
          </cell>
          <cell r="M244">
            <v>180</v>
          </cell>
          <cell r="N244" t="str">
            <v>甲类</v>
          </cell>
          <cell r="O244" t="str">
            <v>E</v>
          </cell>
        </row>
        <row r="245">
          <cell r="B245" t="str">
            <v>480000006d</v>
          </cell>
          <cell r="C245" t="str">
            <v>中医住院辨证论治</v>
          </cell>
        </row>
        <row r="245">
          <cell r="F245" t="str">
            <v>日</v>
          </cell>
          <cell r="G245" t="str">
            <v>不得同时收取住院诊查费。</v>
          </cell>
          <cell r="H245">
            <v>20</v>
          </cell>
          <cell r="I245">
            <v>16</v>
          </cell>
          <cell r="J245">
            <v>6</v>
          </cell>
          <cell r="K245">
            <v>22</v>
          </cell>
          <cell r="L245">
            <v>19</v>
          </cell>
          <cell r="M245">
            <v>10</v>
          </cell>
          <cell r="N245" t="str">
            <v>甲类</v>
          </cell>
          <cell r="O245" t="str">
            <v>C</v>
          </cell>
        </row>
        <row r="247">
          <cell r="B247">
            <v>210102008</v>
          </cell>
          <cell r="C247" t="str">
            <v>牙片</v>
          </cell>
          <cell r="D247" t="str">
            <v>包括各种牙片。</v>
          </cell>
        </row>
        <row r="247">
          <cell r="F247" t="str">
            <v>片</v>
          </cell>
        </row>
        <row r="247">
          <cell r="H247">
            <v>15</v>
          </cell>
          <cell r="I247">
            <v>15</v>
          </cell>
          <cell r="J247">
            <v>15</v>
          </cell>
          <cell r="K247">
            <v>13</v>
          </cell>
          <cell r="L247">
            <v>13</v>
          </cell>
          <cell r="M247">
            <v>13</v>
          </cell>
          <cell r="N247" t="str">
            <v>甲类</v>
          </cell>
          <cell r="O247" t="str">
            <v>DI</v>
          </cell>
        </row>
        <row r="248">
          <cell r="B248">
            <v>210102016</v>
          </cell>
          <cell r="C248" t="str">
            <v>计算机X线摄影(Computed Radiography, CR)</v>
          </cell>
          <cell r="D248" t="str">
            <v>含数据采集、增强、存贮、图象显示及存贮介质；包括乳腺钼靶数字化摄片。</v>
          </cell>
          <cell r="E248" t="str">
            <v>激光胶片、干湿胶片</v>
          </cell>
          <cell r="F248" t="str">
            <v>曝光次数</v>
          </cell>
          <cell r="G248" t="str">
            <v>按曝光次数收费；不得再另收非数字化X线摄影及普通胶片费。</v>
          </cell>
          <cell r="H248">
            <v>20</v>
          </cell>
          <cell r="I248">
            <v>20</v>
          </cell>
          <cell r="J248">
            <v>20</v>
          </cell>
          <cell r="K248">
            <v>14</v>
          </cell>
          <cell r="L248">
            <v>14</v>
          </cell>
          <cell r="M248">
            <v>14</v>
          </cell>
          <cell r="N248" t="str">
            <v>乙类</v>
          </cell>
          <cell r="O248" t="str">
            <v>DI</v>
          </cell>
        </row>
        <row r="249">
          <cell r="B249">
            <v>210500004</v>
          </cell>
          <cell r="C249" t="str">
            <v>乳腺血氧功能成像</v>
          </cell>
        </row>
        <row r="249">
          <cell r="F249" t="str">
            <v>单侧</v>
          </cell>
        </row>
        <row r="249">
          <cell r="H249">
            <v>60</v>
          </cell>
          <cell r="I249">
            <v>60</v>
          </cell>
          <cell r="J249">
            <v>60</v>
          </cell>
          <cell r="K249">
            <v>54</v>
          </cell>
          <cell r="L249">
            <v>54</v>
          </cell>
          <cell r="M249">
            <v>54</v>
          </cell>
          <cell r="N249" t="str">
            <v>甲类</v>
          </cell>
          <cell r="O249" t="str">
            <v>DI</v>
          </cell>
        </row>
        <row r="250">
          <cell r="B250">
            <v>250101017</v>
          </cell>
          <cell r="C250" t="str">
            <v>出血时间测定（测定器法）</v>
          </cell>
        </row>
        <row r="250">
          <cell r="F250" t="str">
            <v>项</v>
          </cell>
        </row>
        <row r="250">
          <cell r="H250">
            <v>1</v>
          </cell>
          <cell r="I250">
            <v>1</v>
          </cell>
          <cell r="J250">
            <v>4</v>
          </cell>
          <cell r="K250">
            <v>1</v>
          </cell>
          <cell r="L250">
            <v>1</v>
          </cell>
          <cell r="M250">
            <v>1</v>
          </cell>
          <cell r="N250" t="str">
            <v>甲类</v>
          </cell>
          <cell r="O250" t="str">
            <v>H</v>
          </cell>
        </row>
        <row r="251">
          <cell r="B251">
            <v>250101018</v>
          </cell>
          <cell r="C251" t="str">
            <v>凝血时间测定(CT)</v>
          </cell>
        </row>
        <row r="251">
          <cell r="F251" t="str">
            <v>项</v>
          </cell>
        </row>
        <row r="251">
          <cell r="H251">
            <v>1</v>
          </cell>
          <cell r="I251">
            <v>1</v>
          </cell>
          <cell r="J251">
            <v>2</v>
          </cell>
          <cell r="K251">
            <v>1</v>
          </cell>
          <cell r="L251">
            <v>1</v>
          </cell>
          <cell r="M251">
            <v>1</v>
          </cell>
          <cell r="N251" t="str">
            <v>甲类</v>
          </cell>
          <cell r="O251" t="str">
            <v>H</v>
          </cell>
        </row>
        <row r="252">
          <cell r="B252">
            <v>250104004</v>
          </cell>
          <cell r="C252" t="str">
            <v>精液常规检查</v>
          </cell>
        </row>
        <row r="252">
          <cell r="F252" t="str">
            <v>项</v>
          </cell>
        </row>
        <row r="252">
          <cell r="H252">
            <v>5</v>
          </cell>
          <cell r="I252">
            <v>5</v>
          </cell>
          <cell r="J252">
            <v>6</v>
          </cell>
          <cell r="K252">
            <v>5</v>
          </cell>
          <cell r="L252">
            <v>5</v>
          </cell>
          <cell r="M252">
            <v>5</v>
          </cell>
          <cell r="N252" t="str">
            <v>甲类</v>
          </cell>
          <cell r="O252" t="str">
            <v>H</v>
          </cell>
        </row>
        <row r="253">
          <cell r="B253">
            <v>250104013</v>
          </cell>
          <cell r="C253" t="str">
            <v>前列腺液常规检查</v>
          </cell>
        </row>
        <row r="253">
          <cell r="F253" t="str">
            <v>项</v>
          </cell>
        </row>
        <row r="253">
          <cell r="H253">
            <v>4</v>
          </cell>
          <cell r="I253">
            <v>4</v>
          </cell>
          <cell r="J253">
            <v>5</v>
          </cell>
          <cell r="K253">
            <v>4</v>
          </cell>
          <cell r="L253">
            <v>4</v>
          </cell>
          <cell r="M253">
            <v>4</v>
          </cell>
          <cell r="N253" t="str">
            <v>甲类</v>
          </cell>
          <cell r="O253" t="str">
            <v>H</v>
          </cell>
        </row>
        <row r="254">
          <cell r="B254">
            <v>250104018</v>
          </cell>
          <cell r="C254" t="str">
            <v>痰液常规检查</v>
          </cell>
        </row>
        <row r="254">
          <cell r="F254" t="str">
            <v>项</v>
          </cell>
        </row>
        <row r="254">
          <cell r="H254">
            <v>4</v>
          </cell>
          <cell r="I254">
            <v>4</v>
          </cell>
          <cell r="J254">
            <v>5</v>
          </cell>
          <cell r="K254">
            <v>4</v>
          </cell>
          <cell r="L254">
            <v>4</v>
          </cell>
          <cell r="M254">
            <v>4</v>
          </cell>
          <cell r="N254" t="str">
            <v>甲类</v>
          </cell>
          <cell r="O254" t="str">
            <v>H</v>
          </cell>
        </row>
        <row r="255">
          <cell r="B255">
            <v>250202012</v>
          </cell>
          <cell r="C255" t="str">
            <v>血清酸化溶血试验(Ham)</v>
          </cell>
        </row>
        <row r="255">
          <cell r="F255" t="str">
            <v>项</v>
          </cell>
        </row>
        <row r="255">
          <cell r="H255">
            <v>3</v>
          </cell>
          <cell r="I255">
            <v>3</v>
          </cell>
          <cell r="J255">
            <v>6</v>
          </cell>
          <cell r="K255">
            <v>3</v>
          </cell>
          <cell r="L255">
            <v>3</v>
          </cell>
          <cell r="M255">
            <v>3</v>
          </cell>
          <cell r="N255" t="str">
            <v>甲类</v>
          </cell>
          <cell r="O255" t="str">
            <v>H</v>
          </cell>
        </row>
        <row r="256">
          <cell r="B256">
            <v>250202024</v>
          </cell>
          <cell r="C256" t="str">
            <v>红细胞滚动试验</v>
          </cell>
        </row>
        <row r="256">
          <cell r="F256" t="str">
            <v>项</v>
          </cell>
        </row>
        <row r="256">
          <cell r="H256">
            <v>2</v>
          </cell>
          <cell r="I256">
            <v>2</v>
          </cell>
          <cell r="J256">
            <v>3</v>
          </cell>
          <cell r="K256">
            <v>2</v>
          </cell>
          <cell r="L256">
            <v>2</v>
          </cell>
          <cell r="M256">
            <v>2</v>
          </cell>
          <cell r="N256" t="str">
            <v>甲类</v>
          </cell>
          <cell r="O256" t="str">
            <v>H</v>
          </cell>
        </row>
        <row r="257">
          <cell r="B257">
            <v>250203006</v>
          </cell>
          <cell r="C257" t="str">
            <v>毛细血管脆性试验</v>
          </cell>
        </row>
        <row r="257">
          <cell r="F257" t="str">
            <v>项</v>
          </cell>
        </row>
        <row r="257">
          <cell r="H257">
            <v>4</v>
          </cell>
          <cell r="I257">
            <v>4</v>
          </cell>
          <cell r="J257">
            <v>5</v>
          </cell>
          <cell r="K257">
            <v>4</v>
          </cell>
          <cell r="L257">
            <v>4</v>
          </cell>
          <cell r="M257">
            <v>4</v>
          </cell>
          <cell r="N257" t="str">
            <v>甲类</v>
          </cell>
          <cell r="O257" t="str">
            <v>H</v>
          </cell>
        </row>
        <row r="258">
          <cell r="B258">
            <v>250203054</v>
          </cell>
          <cell r="C258" t="str">
            <v>血浆蛋白S测定(PS)</v>
          </cell>
        </row>
        <row r="258">
          <cell r="F258" t="str">
            <v>项</v>
          </cell>
        </row>
        <row r="258">
          <cell r="H258">
            <v>30</v>
          </cell>
          <cell r="I258">
            <v>30</v>
          </cell>
          <cell r="J258">
            <v>30</v>
          </cell>
          <cell r="K258">
            <v>27</v>
          </cell>
          <cell r="L258">
            <v>27</v>
          </cell>
          <cell r="M258">
            <v>27</v>
          </cell>
          <cell r="N258" t="str">
            <v>甲类</v>
          </cell>
          <cell r="O258" t="str">
            <v>H</v>
          </cell>
        </row>
        <row r="259">
          <cell r="B259">
            <v>250305016</v>
          </cell>
          <cell r="C259" t="str">
            <v>血清5′核苷酸酶测定</v>
          </cell>
        </row>
        <row r="259">
          <cell r="F259" t="str">
            <v>项</v>
          </cell>
        </row>
        <row r="259">
          <cell r="H259">
            <v>5</v>
          </cell>
          <cell r="I259">
            <v>5</v>
          </cell>
          <cell r="J259">
            <v>5</v>
          </cell>
          <cell r="K259">
            <v>4</v>
          </cell>
          <cell r="L259">
            <v>4</v>
          </cell>
          <cell r="M259">
            <v>4</v>
          </cell>
          <cell r="N259" t="str">
            <v>甲类</v>
          </cell>
          <cell r="O259" t="str">
            <v>H</v>
          </cell>
        </row>
        <row r="260">
          <cell r="B260">
            <v>250307018</v>
          </cell>
          <cell r="C260" t="str">
            <v>酸负荷试验</v>
          </cell>
        </row>
        <row r="260">
          <cell r="F260" t="str">
            <v>项</v>
          </cell>
        </row>
        <row r="260">
          <cell r="H260">
            <v>4</v>
          </cell>
          <cell r="I260">
            <v>4</v>
          </cell>
          <cell r="J260">
            <v>5</v>
          </cell>
          <cell r="K260">
            <v>4</v>
          </cell>
          <cell r="L260">
            <v>4</v>
          </cell>
          <cell r="M260">
            <v>4</v>
          </cell>
          <cell r="N260" t="str">
            <v>甲类</v>
          </cell>
          <cell r="O260" t="str">
            <v>H</v>
          </cell>
        </row>
        <row r="261">
          <cell r="B261">
            <v>250307019</v>
          </cell>
          <cell r="C261" t="str">
            <v>碱负荷试验</v>
          </cell>
        </row>
        <row r="261">
          <cell r="F261" t="str">
            <v>项</v>
          </cell>
        </row>
        <row r="261">
          <cell r="H261">
            <v>4</v>
          </cell>
          <cell r="I261">
            <v>4</v>
          </cell>
          <cell r="J261">
            <v>5</v>
          </cell>
          <cell r="K261">
            <v>4</v>
          </cell>
          <cell r="L261">
            <v>4</v>
          </cell>
          <cell r="M261">
            <v>4</v>
          </cell>
          <cell r="N261" t="str">
            <v>甲类</v>
          </cell>
          <cell r="O261" t="str">
            <v>H</v>
          </cell>
        </row>
        <row r="262">
          <cell r="B262">
            <v>250308005</v>
          </cell>
          <cell r="C262" t="str">
            <v>血清淀粉酶同工酶电泳</v>
          </cell>
        </row>
        <row r="262">
          <cell r="F262" t="str">
            <v>项</v>
          </cell>
        </row>
        <row r="262">
          <cell r="H262">
            <v>20</v>
          </cell>
          <cell r="I262">
            <v>20</v>
          </cell>
          <cell r="J262">
            <v>20</v>
          </cell>
          <cell r="K262">
            <v>18</v>
          </cell>
          <cell r="L262">
            <v>18</v>
          </cell>
          <cell r="M262">
            <v>18</v>
          </cell>
          <cell r="N262" t="str">
            <v>甲类</v>
          </cell>
          <cell r="O262" t="str">
            <v>H</v>
          </cell>
        </row>
        <row r="263">
          <cell r="B263">
            <v>250403066</v>
          </cell>
          <cell r="C263" t="str">
            <v>人乳头瘤病毒(HPV)核酸检测</v>
          </cell>
          <cell r="D263" t="str">
            <v>指对人乳头瘤病毒(HPV)核酸进行的定量检测；含全部检查项目。</v>
          </cell>
        </row>
        <row r="263">
          <cell r="F263" t="str">
            <v>次</v>
          </cell>
        </row>
        <row r="263">
          <cell r="H263">
            <v>350</v>
          </cell>
          <cell r="I263">
            <v>350</v>
          </cell>
          <cell r="J263">
            <v>350</v>
          </cell>
          <cell r="K263">
            <v>280</v>
          </cell>
          <cell r="L263">
            <v>280</v>
          </cell>
          <cell r="M263">
            <v>280</v>
          </cell>
          <cell r="N263" t="str">
            <v>乙类</v>
          </cell>
          <cell r="O263" t="str">
            <v>H</v>
          </cell>
        </row>
        <row r="264">
          <cell r="B264">
            <v>250403071</v>
          </cell>
          <cell r="C264" t="str">
            <v>丙型肝炎病毒（HCV）基因分型</v>
          </cell>
        </row>
        <row r="264">
          <cell r="F264" t="str">
            <v>项</v>
          </cell>
        </row>
        <row r="264">
          <cell r="H264">
            <v>135</v>
          </cell>
          <cell r="I264">
            <v>135</v>
          </cell>
          <cell r="J264">
            <v>135</v>
          </cell>
          <cell r="K264">
            <v>120</v>
          </cell>
          <cell r="L264">
            <v>120</v>
          </cell>
          <cell r="M264">
            <v>120</v>
          </cell>
          <cell r="N264" t="str">
            <v>甲类</v>
          </cell>
          <cell r="O264" t="str">
            <v>H</v>
          </cell>
        </row>
        <row r="265">
          <cell r="B265">
            <v>250403072</v>
          </cell>
          <cell r="C265" t="str">
            <v>乙型肝炎病毒（HBV）基因分型</v>
          </cell>
        </row>
        <row r="265">
          <cell r="F265" t="str">
            <v>项</v>
          </cell>
        </row>
        <row r="265">
          <cell r="H265">
            <v>135</v>
          </cell>
          <cell r="I265">
            <v>135</v>
          </cell>
          <cell r="J265">
            <v>135</v>
          </cell>
          <cell r="K265">
            <v>120</v>
          </cell>
          <cell r="L265">
            <v>120</v>
          </cell>
          <cell r="M265">
            <v>120</v>
          </cell>
          <cell r="N265" t="str">
            <v>甲类</v>
          </cell>
          <cell r="O265" t="str">
            <v>H</v>
          </cell>
        </row>
        <row r="266">
          <cell r="B266">
            <v>250403076</v>
          </cell>
          <cell r="C266" t="str">
            <v>肺炎衣原体抗体检测</v>
          </cell>
        </row>
        <row r="266">
          <cell r="F266" t="str">
            <v>项</v>
          </cell>
        </row>
        <row r="266">
          <cell r="H266">
            <v>40</v>
          </cell>
          <cell r="I266">
            <v>40</v>
          </cell>
          <cell r="J266">
            <v>40</v>
          </cell>
          <cell r="K266">
            <v>36</v>
          </cell>
          <cell r="L266">
            <v>36</v>
          </cell>
          <cell r="M266">
            <v>36</v>
          </cell>
          <cell r="N266" t="str">
            <v>甲类</v>
          </cell>
          <cell r="O266" t="str">
            <v>H</v>
          </cell>
        </row>
        <row r="267">
          <cell r="B267">
            <v>250403078</v>
          </cell>
          <cell r="C267" t="str">
            <v>幽门螺杆菌快速检测</v>
          </cell>
        </row>
        <row r="267">
          <cell r="F267" t="str">
            <v>项</v>
          </cell>
        </row>
        <row r="267">
          <cell r="H267">
            <v>50</v>
          </cell>
          <cell r="I267">
            <v>50</v>
          </cell>
          <cell r="J267">
            <v>50</v>
          </cell>
          <cell r="K267">
            <v>36</v>
          </cell>
          <cell r="L267">
            <v>36</v>
          </cell>
          <cell r="M267">
            <v>36</v>
          </cell>
          <cell r="N267" t="str">
            <v>甲类</v>
          </cell>
          <cell r="O267" t="str">
            <v>H</v>
          </cell>
        </row>
        <row r="268">
          <cell r="B268">
            <v>250403079</v>
          </cell>
          <cell r="C268" t="str">
            <v>13碳尿素呼气试验</v>
          </cell>
        </row>
        <row r="268">
          <cell r="F268" t="str">
            <v>次</v>
          </cell>
        </row>
        <row r="268">
          <cell r="H268">
            <v>250</v>
          </cell>
          <cell r="I268">
            <v>250</v>
          </cell>
          <cell r="J268">
            <v>250</v>
          </cell>
          <cell r="K268">
            <v>200</v>
          </cell>
          <cell r="L268">
            <v>200</v>
          </cell>
          <cell r="M268">
            <v>200</v>
          </cell>
          <cell r="N268" t="str">
            <v>甲类</v>
          </cell>
          <cell r="O268" t="str">
            <v>H</v>
          </cell>
        </row>
        <row r="269">
          <cell r="B269">
            <v>250404017</v>
          </cell>
          <cell r="C269" t="str">
            <v>恶性肿瘤特异生长因子(TSGF)测定</v>
          </cell>
          <cell r="D269" t="str">
            <v>“血清肿瘤相关物质检测（BXTM）”同价执行。</v>
          </cell>
        </row>
        <row r="269">
          <cell r="F269" t="str">
            <v>次</v>
          </cell>
        </row>
        <row r="269">
          <cell r="H269">
            <v>50</v>
          </cell>
          <cell r="I269">
            <v>50</v>
          </cell>
          <cell r="J269">
            <v>50</v>
          </cell>
          <cell r="K269">
            <v>36</v>
          </cell>
          <cell r="L269">
            <v>36</v>
          </cell>
          <cell r="M269">
            <v>36</v>
          </cell>
          <cell r="N269" t="str">
            <v>甲类</v>
          </cell>
          <cell r="O269" t="str">
            <v>H</v>
          </cell>
        </row>
        <row r="270">
          <cell r="B270">
            <v>250404018</v>
          </cell>
          <cell r="C270" t="str">
            <v>触珠蛋白测定</v>
          </cell>
        </row>
        <row r="270">
          <cell r="F270" t="str">
            <v>项</v>
          </cell>
        </row>
        <row r="270">
          <cell r="H270">
            <v>20</v>
          </cell>
          <cell r="I270">
            <v>20</v>
          </cell>
          <cell r="J270">
            <v>20</v>
          </cell>
          <cell r="K270">
            <v>14</v>
          </cell>
          <cell r="L270">
            <v>14</v>
          </cell>
          <cell r="M270">
            <v>14</v>
          </cell>
          <cell r="N270" t="str">
            <v>甲类</v>
          </cell>
          <cell r="O270" t="str">
            <v>H</v>
          </cell>
        </row>
        <row r="271">
          <cell r="B271">
            <v>250501032</v>
          </cell>
          <cell r="C271" t="str">
            <v>衣原体培养</v>
          </cell>
        </row>
        <row r="271">
          <cell r="F271" t="str">
            <v>项</v>
          </cell>
        </row>
        <row r="271">
          <cell r="H271">
            <v>50</v>
          </cell>
          <cell r="I271">
            <v>50</v>
          </cell>
          <cell r="J271">
            <v>50</v>
          </cell>
          <cell r="K271">
            <v>45</v>
          </cell>
          <cell r="L271">
            <v>45</v>
          </cell>
          <cell r="M271">
            <v>45</v>
          </cell>
          <cell r="N271" t="str">
            <v>甲类</v>
          </cell>
          <cell r="O271" t="str">
            <v>H</v>
          </cell>
        </row>
        <row r="272">
          <cell r="B272" t="str">
            <v>210102003b</v>
          </cell>
          <cell r="C272" t="str">
            <v>10×12吋(普通片等)</v>
          </cell>
        </row>
        <row r="272">
          <cell r="F272" t="str">
            <v>片</v>
          </cell>
        </row>
        <row r="272">
          <cell r="H272">
            <v>20</v>
          </cell>
          <cell r="I272">
            <v>20</v>
          </cell>
          <cell r="J272">
            <v>20</v>
          </cell>
          <cell r="K272">
            <v>14</v>
          </cell>
          <cell r="L272">
            <v>14</v>
          </cell>
          <cell r="M272">
            <v>14</v>
          </cell>
          <cell r="N272" t="str">
            <v>甲类</v>
          </cell>
          <cell r="O272" t="str">
            <v>DI</v>
          </cell>
        </row>
        <row r="273">
          <cell r="B273" t="str">
            <v>210102003d</v>
          </cell>
          <cell r="C273" t="str">
            <v>7×17吋(普通片等)</v>
          </cell>
        </row>
        <row r="273">
          <cell r="F273" t="str">
            <v>片</v>
          </cell>
        </row>
        <row r="273">
          <cell r="H273">
            <v>20</v>
          </cell>
          <cell r="I273">
            <v>20</v>
          </cell>
          <cell r="J273">
            <v>20</v>
          </cell>
          <cell r="K273">
            <v>18</v>
          </cell>
          <cell r="L273">
            <v>18</v>
          </cell>
          <cell r="M273">
            <v>18</v>
          </cell>
          <cell r="N273" t="str">
            <v>甲类</v>
          </cell>
          <cell r="O273" t="str">
            <v>DI</v>
          </cell>
        </row>
        <row r="274">
          <cell r="B274" t="str">
            <v>210102004b</v>
          </cell>
          <cell r="C274" t="str">
            <v>11×14吋(普通片等)</v>
          </cell>
        </row>
        <row r="274">
          <cell r="F274" t="str">
            <v>片</v>
          </cell>
        </row>
        <row r="274">
          <cell r="H274">
            <v>20</v>
          </cell>
          <cell r="I274">
            <v>20</v>
          </cell>
          <cell r="J274">
            <v>20</v>
          </cell>
          <cell r="K274">
            <v>18</v>
          </cell>
          <cell r="L274">
            <v>18</v>
          </cell>
          <cell r="M274">
            <v>18</v>
          </cell>
          <cell r="N274" t="str">
            <v>甲类</v>
          </cell>
          <cell r="O274" t="str">
            <v>DI</v>
          </cell>
        </row>
        <row r="275">
          <cell r="B275" t="str">
            <v>210102005b</v>
          </cell>
          <cell r="C275" t="str">
            <v>12×15吋(普通片等)</v>
          </cell>
        </row>
        <row r="275">
          <cell r="F275" t="str">
            <v>片</v>
          </cell>
        </row>
        <row r="275">
          <cell r="H275">
            <v>25</v>
          </cell>
          <cell r="I275">
            <v>25</v>
          </cell>
          <cell r="J275">
            <v>25</v>
          </cell>
          <cell r="K275">
            <v>18</v>
          </cell>
          <cell r="L275">
            <v>18</v>
          </cell>
          <cell r="M275">
            <v>18</v>
          </cell>
          <cell r="N275" t="str">
            <v>甲类</v>
          </cell>
          <cell r="O275" t="str">
            <v>DI</v>
          </cell>
        </row>
        <row r="276">
          <cell r="B276" t="str">
            <v>210102006b</v>
          </cell>
          <cell r="C276" t="str">
            <v>14×14吋(普通片等)</v>
          </cell>
        </row>
        <row r="276">
          <cell r="F276" t="str">
            <v>片</v>
          </cell>
        </row>
        <row r="276">
          <cell r="H276">
            <v>25</v>
          </cell>
          <cell r="I276">
            <v>25</v>
          </cell>
          <cell r="J276">
            <v>25</v>
          </cell>
          <cell r="K276">
            <v>18</v>
          </cell>
          <cell r="L276">
            <v>18</v>
          </cell>
          <cell r="M276">
            <v>18</v>
          </cell>
          <cell r="N276" t="str">
            <v>甲类</v>
          </cell>
          <cell r="O276" t="str">
            <v>DI</v>
          </cell>
        </row>
        <row r="277">
          <cell r="B277" t="str">
            <v>210102007b</v>
          </cell>
          <cell r="C277" t="str">
            <v>14×17吋(普通片等)</v>
          </cell>
        </row>
        <row r="277">
          <cell r="F277" t="str">
            <v>片</v>
          </cell>
        </row>
        <row r="277">
          <cell r="H277">
            <v>28</v>
          </cell>
          <cell r="I277">
            <v>28</v>
          </cell>
          <cell r="J277">
            <v>28</v>
          </cell>
          <cell r="K277">
            <v>20</v>
          </cell>
          <cell r="L277">
            <v>20</v>
          </cell>
          <cell r="M277">
            <v>20</v>
          </cell>
          <cell r="N277" t="str">
            <v>甲类</v>
          </cell>
          <cell r="O277" t="str">
            <v>DI</v>
          </cell>
        </row>
        <row r="278">
          <cell r="B278" t="str">
            <v>210200001a</v>
          </cell>
          <cell r="C278" t="str">
            <v>磁共振平扫（&gt;1T)</v>
          </cell>
        </row>
        <row r="278">
          <cell r="F278" t="str">
            <v>部位</v>
          </cell>
        </row>
        <row r="278">
          <cell r="H278">
            <v>450</v>
          </cell>
          <cell r="I278">
            <v>450</v>
          </cell>
          <cell r="J278">
            <v>500</v>
          </cell>
          <cell r="K278">
            <v>450</v>
          </cell>
          <cell r="L278">
            <v>450</v>
          </cell>
          <cell r="M278">
            <v>450</v>
          </cell>
          <cell r="N278" t="str">
            <v>甲类</v>
          </cell>
          <cell r="O278" t="str">
            <v>DI</v>
          </cell>
        </row>
        <row r="279">
          <cell r="B279" t="str">
            <v>210200001b</v>
          </cell>
          <cell r="C279" t="str">
            <v>磁共振平扫(≥0.5T,≤1T)</v>
          </cell>
        </row>
        <row r="279">
          <cell r="F279" t="str">
            <v>部位</v>
          </cell>
        </row>
        <row r="279">
          <cell r="H279">
            <v>400</v>
          </cell>
          <cell r="I279">
            <v>400</v>
          </cell>
          <cell r="J279">
            <v>320</v>
          </cell>
          <cell r="K279">
            <v>288</v>
          </cell>
          <cell r="L279">
            <v>288</v>
          </cell>
          <cell r="M279">
            <v>288</v>
          </cell>
          <cell r="N279" t="str">
            <v>乙类</v>
          </cell>
          <cell r="O279" t="str">
            <v>DI</v>
          </cell>
        </row>
        <row r="280">
          <cell r="B280" t="str">
            <v>210300001a</v>
          </cell>
          <cell r="C280" t="str">
            <v>普通CT扫描</v>
          </cell>
        </row>
        <row r="280">
          <cell r="F280" t="str">
            <v>部位</v>
          </cell>
        </row>
        <row r="280">
          <cell r="H280">
            <v>90</v>
          </cell>
          <cell r="I280">
            <v>90</v>
          </cell>
          <cell r="J280">
            <v>64</v>
          </cell>
          <cell r="K280">
            <v>64</v>
          </cell>
          <cell r="L280">
            <v>64</v>
          </cell>
          <cell r="M280">
            <v>64</v>
          </cell>
          <cell r="N280" t="str">
            <v>乙类</v>
          </cell>
          <cell r="O280" t="str">
            <v>DI</v>
          </cell>
        </row>
        <row r="281">
          <cell r="B281" t="str">
            <v>210300001b</v>
          </cell>
          <cell r="C281" t="str">
            <v>螺旋CT扫描（64排以下）</v>
          </cell>
        </row>
        <row r="281">
          <cell r="F281" t="str">
            <v>部位</v>
          </cell>
        </row>
        <row r="281">
          <cell r="H281">
            <v>110</v>
          </cell>
          <cell r="I281">
            <v>110</v>
          </cell>
          <cell r="J281">
            <v>120</v>
          </cell>
          <cell r="K281">
            <v>110</v>
          </cell>
          <cell r="L281">
            <v>110</v>
          </cell>
          <cell r="M281">
            <v>110</v>
          </cell>
          <cell r="N281" t="str">
            <v>乙类</v>
          </cell>
          <cell r="O281" t="str">
            <v>DI</v>
          </cell>
        </row>
        <row r="282">
          <cell r="B282" t="str">
            <v>210300001c</v>
          </cell>
          <cell r="C282" t="str">
            <v>螺旋CT扫描（64排及以上）</v>
          </cell>
        </row>
        <row r="282">
          <cell r="F282" t="str">
            <v>部位</v>
          </cell>
        </row>
        <row r="282">
          <cell r="H282">
            <v>130</v>
          </cell>
          <cell r="I282">
            <v>130</v>
          </cell>
          <cell r="J282">
            <v>150</v>
          </cell>
          <cell r="K282">
            <v>130</v>
          </cell>
          <cell r="L282">
            <v>130</v>
          </cell>
          <cell r="M282">
            <v>130</v>
          </cell>
          <cell r="N282" t="str">
            <v>乙类</v>
          </cell>
          <cell r="O282" t="str">
            <v>DI</v>
          </cell>
        </row>
        <row r="283">
          <cell r="B283" t="str">
            <v>210300001d</v>
          </cell>
          <cell r="C283" t="str">
            <v>门控心血管螺旋CT扫描</v>
          </cell>
        </row>
        <row r="283">
          <cell r="F283" t="str">
            <v>次</v>
          </cell>
        </row>
        <row r="283">
          <cell r="H283">
            <v>1000</v>
          </cell>
          <cell r="I283">
            <v>1000</v>
          </cell>
          <cell r="J283">
            <v>1200</v>
          </cell>
          <cell r="K283">
            <v>1000</v>
          </cell>
          <cell r="L283">
            <v>1000</v>
          </cell>
          <cell r="M283">
            <v>1000</v>
          </cell>
          <cell r="N283" t="str">
            <v>甲类</v>
          </cell>
          <cell r="O283" t="str">
            <v>DI</v>
          </cell>
        </row>
        <row r="284">
          <cell r="B284" t="str">
            <v>210500003b</v>
          </cell>
          <cell r="C284" t="str">
            <v>磁共振乳腺成像(双侧)</v>
          </cell>
        </row>
        <row r="284">
          <cell r="F284" t="str">
            <v>次</v>
          </cell>
        </row>
        <row r="284">
          <cell r="H284">
            <v>750</v>
          </cell>
          <cell r="I284">
            <v>650</v>
          </cell>
          <cell r="J284">
            <v>650</v>
          </cell>
          <cell r="K284">
            <v>585</v>
          </cell>
          <cell r="L284">
            <v>585</v>
          </cell>
          <cell r="M284">
            <v>585</v>
          </cell>
          <cell r="N284" t="str">
            <v>乙类</v>
          </cell>
          <cell r="O284" t="str">
            <v>DI</v>
          </cell>
        </row>
        <row r="285">
          <cell r="B285" t="str">
            <v>220201006b</v>
          </cell>
          <cell r="C285" t="str">
            <v>彩色多普勒输卵管超声造影</v>
          </cell>
        </row>
        <row r="285">
          <cell r="F285" t="str">
            <v>次</v>
          </cell>
        </row>
        <row r="285">
          <cell r="H285">
            <v>90</v>
          </cell>
          <cell r="I285">
            <v>90</v>
          </cell>
          <cell r="J285">
            <v>90</v>
          </cell>
          <cell r="K285">
            <v>65</v>
          </cell>
          <cell r="L285">
            <v>65</v>
          </cell>
          <cell r="M285">
            <v>65</v>
          </cell>
          <cell r="N285" t="str">
            <v>甲类</v>
          </cell>
          <cell r="O285" t="str">
            <v>D</v>
          </cell>
        </row>
        <row r="286">
          <cell r="B286" t="str">
            <v>220201007a</v>
          </cell>
          <cell r="C286" t="str">
            <v>B超双眼及附属器检查</v>
          </cell>
        </row>
        <row r="286">
          <cell r="F286" t="str">
            <v>次</v>
          </cell>
        </row>
        <row r="286">
          <cell r="H286">
            <v>10</v>
          </cell>
          <cell r="I286">
            <v>10</v>
          </cell>
          <cell r="J286">
            <v>10</v>
          </cell>
          <cell r="K286">
            <v>9</v>
          </cell>
          <cell r="L286">
            <v>9</v>
          </cell>
          <cell r="M286">
            <v>9</v>
          </cell>
          <cell r="N286" t="str">
            <v>甲类</v>
          </cell>
          <cell r="O286" t="str">
            <v>D</v>
          </cell>
        </row>
        <row r="287">
          <cell r="B287" t="str">
            <v>220201007b</v>
          </cell>
          <cell r="C287" t="str">
            <v>B超双涎腺及颈部淋巴结检查</v>
          </cell>
        </row>
        <row r="287">
          <cell r="F287" t="str">
            <v>次</v>
          </cell>
        </row>
        <row r="287">
          <cell r="H287">
            <v>10</v>
          </cell>
          <cell r="I287">
            <v>10</v>
          </cell>
          <cell r="J287">
            <v>10</v>
          </cell>
          <cell r="K287">
            <v>7</v>
          </cell>
          <cell r="L287">
            <v>7</v>
          </cell>
          <cell r="M287">
            <v>7</v>
          </cell>
          <cell r="N287" t="str">
            <v>甲类</v>
          </cell>
          <cell r="O287" t="str">
            <v>D</v>
          </cell>
        </row>
        <row r="288">
          <cell r="B288" t="str">
            <v>220201007c</v>
          </cell>
          <cell r="C288" t="str">
            <v>B超甲状腺及颈部淋巴结检查</v>
          </cell>
        </row>
        <row r="288">
          <cell r="F288" t="str">
            <v>次</v>
          </cell>
        </row>
        <row r="288">
          <cell r="H288">
            <v>10</v>
          </cell>
          <cell r="I288">
            <v>10</v>
          </cell>
          <cell r="J288">
            <v>10</v>
          </cell>
          <cell r="K288">
            <v>9</v>
          </cell>
          <cell r="L288">
            <v>9</v>
          </cell>
          <cell r="M288">
            <v>9</v>
          </cell>
          <cell r="N288" t="str">
            <v>甲类</v>
          </cell>
          <cell r="O288" t="str">
            <v>D</v>
          </cell>
        </row>
        <row r="289">
          <cell r="B289" t="str">
            <v>220201007d</v>
          </cell>
          <cell r="C289" t="str">
            <v>B超乳腺及其引流区淋巴结检查</v>
          </cell>
        </row>
        <row r="289">
          <cell r="F289" t="str">
            <v>次</v>
          </cell>
        </row>
        <row r="289">
          <cell r="H289">
            <v>10</v>
          </cell>
          <cell r="I289">
            <v>10</v>
          </cell>
          <cell r="J289">
            <v>10</v>
          </cell>
          <cell r="K289">
            <v>7</v>
          </cell>
          <cell r="L289">
            <v>7</v>
          </cell>
          <cell r="M289">
            <v>7</v>
          </cell>
          <cell r="N289" t="str">
            <v>甲类</v>
          </cell>
          <cell r="O289" t="str">
            <v>D</v>
          </cell>
        </row>
        <row r="290">
          <cell r="B290" t="str">
            <v>220201007e</v>
          </cell>
          <cell r="C290" t="str">
            <v>B超肢体软组织检查</v>
          </cell>
          <cell r="D290" t="str">
            <v>包括上肢或下肢。</v>
          </cell>
        </row>
        <row r="290">
          <cell r="F290" t="str">
            <v>次</v>
          </cell>
        </row>
        <row r="290">
          <cell r="H290">
            <v>10</v>
          </cell>
          <cell r="I290">
            <v>10</v>
          </cell>
          <cell r="J290">
            <v>10</v>
          </cell>
          <cell r="K290">
            <v>7</v>
          </cell>
          <cell r="L290">
            <v>7</v>
          </cell>
          <cell r="M290">
            <v>7</v>
          </cell>
          <cell r="N290" t="str">
            <v>甲类</v>
          </cell>
          <cell r="O290" t="str">
            <v>D</v>
          </cell>
        </row>
        <row r="291">
          <cell r="B291" t="str">
            <v>220201007f</v>
          </cell>
          <cell r="C291" t="str">
            <v>B超男性生殖器官检查</v>
          </cell>
          <cell r="D291" t="str">
            <v>含阴囊、双侧睾丸、附睾。</v>
          </cell>
        </row>
        <row r="291">
          <cell r="F291" t="str">
            <v>次</v>
          </cell>
        </row>
        <row r="291">
          <cell r="H291">
            <v>10</v>
          </cell>
          <cell r="I291">
            <v>10</v>
          </cell>
          <cell r="J291">
            <v>10</v>
          </cell>
          <cell r="K291">
            <v>7</v>
          </cell>
          <cell r="L291">
            <v>7</v>
          </cell>
          <cell r="M291">
            <v>7</v>
          </cell>
          <cell r="N291" t="str">
            <v>甲类</v>
          </cell>
          <cell r="O291" t="str">
            <v>D</v>
          </cell>
        </row>
        <row r="292">
          <cell r="B292" t="str">
            <v>220201007h</v>
          </cell>
          <cell r="C292" t="str">
            <v>B超膝关节检查</v>
          </cell>
        </row>
        <row r="292">
          <cell r="F292" t="str">
            <v>次</v>
          </cell>
        </row>
        <row r="292">
          <cell r="H292">
            <v>10</v>
          </cell>
          <cell r="I292">
            <v>10</v>
          </cell>
          <cell r="J292">
            <v>10</v>
          </cell>
          <cell r="K292">
            <v>7</v>
          </cell>
          <cell r="L292">
            <v>7</v>
          </cell>
          <cell r="M292">
            <v>7</v>
          </cell>
          <cell r="N292" t="str">
            <v>甲类</v>
          </cell>
          <cell r="O292" t="str">
            <v>D</v>
          </cell>
        </row>
        <row r="293">
          <cell r="B293" t="str">
            <v>220201007i</v>
          </cell>
          <cell r="C293" t="str">
            <v>B超体表肿物检查</v>
          </cell>
        </row>
        <row r="293">
          <cell r="F293" t="str">
            <v>次</v>
          </cell>
        </row>
        <row r="293">
          <cell r="H293">
            <v>10</v>
          </cell>
          <cell r="I293">
            <v>10</v>
          </cell>
          <cell r="J293">
            <v>10</v>
          </cell>
          <cell r="K293">
            <v>7</v>
          </cell>
          <cell r="L293">
            <v>7</v>
          </cell>
          <cell r="M293">
            <v>7</v>
          </cell>
          <cell r="N293" t="str">
            <v>甲类</v>
          </cell>
          <cell r="O293" t="str">
            <v>D</v>
          </cell>
        </row>
        <row r="294">
          <cell r="B294" t="str">
            <v>250102021a</v>
          </cell>
          <cell r="C294" t="str">
            <v>尿妊娠试验(酶免法、金标法)</v>
          </cell>
        </row>
        <row r="294">
          <cell r="F294" t="str">
            <v>项</v>
          </cell>
        </row>
        <row r="294">
          <cell r="H294">
            <v>10</v>
          </cell>
          <cell r="I294">
            <v>10</v>
          </cell>
          <cell r="J294">
            <v>10</v>
          </cell>
          <cell r="K294">
            <v>7</v>
          </cell>
          <cell r="L294">
            <v>7</v>
          </cell>
          <cell r="M294">
            <v>7</v>
          </cell>
          <cell r="N294" t="str">
            <v>乙类</v>
          </cell>
          <cell r="O294" t="str">
            <v>H</v>
          </cell>
        </row>
        <row r="295">
          <cell r="B295" t="str">
            <v>250102021b</v>
          </cell>
          <cell r="C295" t="str">
            <v>尿妊娠试验(乳胶凝集法等)</v>
          </cell>
        </row>
        <row r="295">
          <cell r="F295" t="str">
            <v>项</v>
          </cell>
        </row>
        <row r="295">
          <cell r="H295">
            <v>5</v>
          </cell>
          <cell r="I295">
            <v>5</v>
          </cell>
          <cell r="J295">
            <v>5</v>
          </cell>
          <cell r="K295">
            <v>4</v>
          </cell>
          <cell r="L295">
            <v>4</v>
          </cell>
          <cell r="M295">
            <v>4</v>
          </cell>
          <cell r="N295" t="str">
            <v>甲类</v>
          </cell>
          <cell r="O295" t="str">
            <v>H</v>
          </cell>
        </row>
        <row r="296">
          <cell r="B296" t="str">
            <v>250103002b</v>
          </cell>
          <cell r="C296" t="str">
            <v>隐血试验(免疫学法)</v>
          </cell>
        </row>
        <row r="296">
          <cell r="F296" t="str">
            <v>项</v>
          </cell>
        </row>
        <row r="296">
          <cell r="H296">
            <v>6</v>
          </cell>
          <cell r="I296">
            <v>6</v>
          </cell>
          <cell r="J296">
            <v>6</v>
          </cell>
          <cell r="K296">
            <v>4</v>
          </cell>
          <cell r="L296">
            <v>4</v>
          </cell>
          <cell r="M296">
            <v>4</v>
          </cell>
          <cell r="N296" t="str">
            <v>甲类</v>
          </cell>
          <cell r="O296" t="str">
            <v>H</v>
          </cell>
        </row>
        <row r="297">
          <cell r="B297" t="str">
            <v>250202003a</v>
          </cell>
          <cell r="C297" t="str">
            <v>血清结合珠蛋白测定(光度法、免疫学法)</v>
          </cell>
        </row>
        <row r="297">
          <cell r="F297" t="str">
            <v>项</v>
          </cell>
        </row>
        <row r="297">
          <cell r="H297">
            <v>6</v>
          </cell>
          <cell r="I297">
            <v>6</v>
          </cell>
          <cell r="J297">
            <v>10</v>
          </cell>
          <cell r="K297">
            <v>6</v>
          </cell>
          <cell r="L297">
            <v>6</v>
          </cell>
          <cell r="M297">
            <v>6</v>
          </cell>
          <cell r="N297" t="str">
            <v>甲类</v>
          </cell>
          <cell r="O297" t="str">
            <v>H</v>
          </cell>
        </row>
        <row r="298">
          <cell r="B298" t="str">
            <v>250301001b</v>
          </cell>
          <cell r="C298" t="str">
            <v>血清总蛋白测定（化学法等）</v>
          </cell>
        </row>
        <row r="298">
          <cell r="F298" t="str">
            <v>项</v>
          </cell>
        </row>
        <row r="298">
          <cell r="H298">
            <v>5</v>
          </cell>
          <cell r="I298">
            <v>5</v>
          </cell>
          <cell r="J298">
            <v>5</v>
          </cell>
          <cell r="K298">
            <v>4.5</v>
          </cell>
          <cell r="L298">
            <v>4.5</v>
          </cell>
          <cell r="M298">
            <v>4.5</v>
          </cell>
          <cell r="N298" t="str">
            <v>甲类</v>
          </cell>
          <cell r="O298" t="str">
            <v>H</v>
          </cell>
        </row>
        <row r="299">
          <cell r="B299" t="str">
            <v>250301002c</v>
          </cell>
          <cell r="C299" t="str">
            <v>血清白蛋白测定（化学法等）</v>
          </cell>
        </row>
        <row r="299">
          <cell r="F299" t="str">
            <v>项</v>
          </cell>
        </row>
        <row r="299">
          <cell r="H299">
            <v>5</v>
          </cell>
          <cell r="I299">
            <v>5</v>
          </cell>
          <cell r="J299">
            <v>5</v>
          </cell>
          <cell r="K299">
            <v>4.5</v>
          </cell>
          <cell r="L299">
            <v>4.5</v>
          </cell>
          <cell r="M299">
            <v>4.5</v>
          </cell>
          <cell r="N299" t="str">
            <v>甲类</v>
          </cell>
          <cell r="O299" t="str">
            <v>H</v>
          </cell>
        </row>
        <row r="300">
          <cell r="B300" t="str">
            <v>250301006b</v>
          </cell>
          <cell r="C300" t="str">
            <v>血清前白蛋白测定（免疫比浊法等）</v>
          </cell>
        </row>
        <row r="300">
          <cell r="F300" t="str">
            <v>项</v>
          </cell>
        </row>
        <row r="300">
          <cell r="H300">
            <v>10</v>
          </cell>
          <cell r="I300">
            <v>10</v>
          </cell>
          <cell r="J300">
            <v>10</v>
          </cell>
          <cell r="K300">
            <v>9</v>
          </cell>
          <cell r="L300">
            <v>9</v>
          </cell>
          <cell r="M300">
            <v>9</v>
          </cell>
          <cell r="N300" t="str">
            <v>甲类</v>
          </cell>
          <cell r="O300" t="str">
            <v>H</v>
          </cell>
        </row>
        <row r="301">
          <cell r="B301" t="str">
            <v>250303001b</v>
          </cell>
          <cell r="C301" t="str">
            <v>血清总胆固醇测定（化学法、酶法等）</v>
          </cell>
        </row>
        <row r="301">
          <cell r="F301" t="str">
            <v>项</v>
          </cell>
        </row>
        <row r="301">
          <cell r="H301">
            <v>5</v>
          </cell>
          <cell r="I301">
            <v>5</v>
          </cell>
          <cell r="J301">
            <v>5</v>
          </cell>
          <cell r="K301">
            <v>4</v>
          </cell>
          <cell r="L301">
            <v>4</v>
          </cell>
          <cell r="M301">
            <v>4</v>
          </cell>
          <cell r="N301" t="str">
            <v>甲类</v>
          </cell>
          <cell r="O301" t="str">
            <v>H</v>
          </cell>
        </row>
        <row r="302">
          <cell r="B302" t="str">
            <v>250303002b</v>
          </cell>
          <cell r="C302" t="str">
            <v>血清甘油三酯测定（化学法、酶法等）</v>
          </cell>
        </row>
        <row r="302">
          <cell r="F302" t="str">
            <v>项</v>
          </cell>
        </row>
        <row r="302">
          <cell r="H302">
            <v>5</v>
          </cell>
          <cell r="I302">
            <v>5</v>
          </cell>
          <cell r="J302">
            <v>5</v>
          </cell>
          <cell r="K302">
            <v>4</v>
          </cell>
          <cell r="L302">
            <v>4</v>
          </cell>
          <cell r="M302">
            <v>4</v>
          </cell>
          <cell r="N302" t="str">
            <v>甲类</v>
          </cell>
          <cell r="O302" t="str">
            <v>H</v>
          </cell>
        </row>
        <row r="303">
          <cell r="B303" t="str">
            <v>250305001b</v>
          </cell>
          <cell r="C303" t="str">
            <v>血清总胆红素测定（化学法、酶促法等）</v>
          </cell>
        </row>
        <row r="303">
          <cell r="F303" t="str">
            <v>项</v>
          </cell>
        </row>
        <row r="303">
          <cell r="H303">
            <v>5</v>
          </cell>
          <cell r="I303">
            <v>5</v>
          </cell>
          <cell r="J303">
            <v>5</v>
          </cell>
          <cell r="K303">
            <v>4</v>
          </cell>
          <cell r="L303">
            <v>4</v>
          </cell>
          <cell r="M303">
            <v>4</v>
          </cell>
          <cell r="N303" t="str">
            <v>甲类</v>
          </cell>
          <cell r="O303" t="str">
            <v>H</v>
          </cell>
        </row>
        <row r="304">
          <cell r="B304" t="str">
            <v>250305002b</v>
          </cell>
          <cell r="C304" t="str">
            <v>血清直接胆红素测定（化学法、酶促法等）</v>
          </cell>
        </row>
        <row r="304">
          <cell r="F304" t="str">
            <v>项</v>
          </cell>
        </row>
        <row r="304">
          <cell r="H304">
            <v>5</v>
          </cell>
          <cell r="I304">
            <v>5</v>
          </cell>
          <cell r="J304">
            <v>5</v>
          </cell>
          <cell r="K304">
            <v>4</v>
          </cell>
          <cell r="L304">
            <v>4</v>
          </cell>
          <cell r="M304">
            <v>4</v>
          </cell>
          <cell r="N304" t="str">
            <v>甲类</v>
          </cell>
          <cell r="O304" t="str">
            <v>H</v>
          </cell>
        </row>
        <row r="305">
          <cell r="B305" t="str">
            <v>250305005b</v>
          </cell>
          <cell r="C305" t="str">
            <v>血清总胆汁酸测定(化学法、比色法、酶促法等)</v>
          </cell>
        </row>
        <row r="305">
          <cell r="F305" t="str">
            <v>项</v>
          </cell>
        </row>
        <row r="305">
          <cell r="H305">
            <v>8</v>
          </cell>
          <cell r="I305">
            <v>8</v>
          </cell>
          <cell r="J305">
            <v>8</v>
          </cell>
          <cell r="K305">
            <v>7</v>
          </cell>
          <cell r="L305">
            <v>7</v>
          </cell>
          <cell r="M305">
            <v>7</v>
          </cell>
          <cell r="N305" t="str">
            <v>甲类</v>
          </cell>
          <cell r="O305" t="str">
            <v>H</v>
          </cell>
        </row>
        <row r="306">
          <cell r="B306" t="str">
            <v>250305006a</v>
          </cell>
          <cell r="C306" t="str">
            <v>血浆氨测定（干化学法）</v>
          </cell>
        </row>
        <row r="306">
          <cell r="F306" t="str">
            <v>项</v>
          </cell>
        </row>
        <row r="306">
          <cell r="H306">
            <v>30</v>
          </cell>
          <cell r="I306">
            <v>30</v>
          </cell>
          <cell r="J306">
            <v>30</v>
          </cell>
          <cell r="K306">
            <v>27</v>
          </cell>
          <cell r="L306">
            <v>27</v>
          </cell>
          <cell r="M306">
            <v>27</v>
          </cell>
          <cell r="N306" t="str">
            <v>甲类</v>
          </cell>
          <cell r="O306" t="str">
            <v>H</v>
          </cell>
        </row>
        <row r="307">
          <cell r="B307" t="str">
            <v>250305007b</v>
          </cell>
          <cell r="C307" t="str">
            <v>血清丙氨酸氨基转移酶测定(手工法、速率法等)</v>
          </cell>
        </row>
        <row r="307">
          <cell r="F307" t="str">
            <v>项</v>
          </cell>
        </row>
        <row r="307">
          <cell r="H307">
            <v>5</v>
          </cell>
          <cell r="I307">
            <v>5</v>
          </cell>
          <cell r="J307">
            <v>5</v>
          </cell>
          <cell r="K307">
            <v>4</v>
          </cell>
          <cell r="L307">
            <v>4</v>
          </cell>
          <cell r="M307">
            <v>4</v>
          </cell>
          <cell r="N307" t="str">
            <v>甲类</v>
          </cell>
          <cell r="O307" t="str">
            <v>H</v>
          </cell>
        </row>
        <row r="308">
          <cell r="B308" t="str">
            <v>250305008b</v>
          </cell>
          <cell r="C308" t="str">
            <v>血清天门冬氨酸氨基转移酶测定（手工法、速率法等）</v>
          </cell>
        </row>
        <row r="308">
          <cell r="F308" t="str">
            <v>项</v>
          </cell>
        </row>
        <row r="308">
          <cell r="H308">
            <v>5</v>
          </cell>
          <cell r="I308">
            <v>5</v>
          </cell>
          <cell r="J308">
            <v>5</v>
          </cell>
          <cell r="K308">
            <v>4</v>
          </cell>
          <cell r="L308">
            <v>4</v>
          </cell>
          <cell r="M308">
            <v>4</v>
          </cell>
          <cell r="N308" t="str">
            <v>甲类</v>
          </cell>
          <cell r="O308" t="str">
            <v>H</v>
          </cell>
        </row>
        <row r="309">
          <cell r="B309" t="str">
            <v>250306005b</v>
          </cell>
          <cell r="C309" t="str">
            <v>乳酸脱氢酶测定（速率法等）</v>
          </cell>
        </row>
        <row r="309">
          <cell r="F309" t="str">
            <v>项</v>
          </cell>
        </row>
        <row r="309">
          <cell r="H309">
            <v>5</v>
          </cell>
          <cell r="I309">
            <v>5</v>
          </cell>
          <cell r="J309">
            <v>5</v>
          </cell>
          <cell r="K309">
            <v>4</v>
          </cell>
          <cell r="L309">
            <v>4</v>
          </cell>
          <cell r="M309">
            <v>4</v>
          </cell>
          <cell r="N309" t="str">
            <v>甲类</v>
          </cell>
          <cell r="O309" t="str">
            <v>H</v>
          </cell>
        </row>
        <row r="310">
          <cell r="B310" t="str">
            <v>250306008a</v>
          </cell>
          <cell r="C310" t="str">
            <v>血清肌钙蛋白T测定(化学发光法)</v>
          </cell>
        </row>
        <row r="310">
          <cell r="F310" t="str">
            <v>项</v>
          </cell>
        </row>
        <row r="310">
          <cell r="H310">
            <v>100</v>
          </cell>
          <cell r="I310">
            <v>100</v>
          </cell>
          <cell r="J310">
            <v>100</v>
          </cell>
          <cell r="K310">
            <v>90</v>
          </cell>
          <cell r="L310">
            <v>90</v>
          </cell>
          <cell r="M310">
            <v>90</v>
          </cell>
          <cell r="N310" t="str">
            <v>乙类</v>
          </cell>
          <cell r="O310" t="str">
            <v>H</v>
          </cell>
        </row>
        <row r="311">
          <cell r="B311" t="str">
            <v>250306008b</v>
          </cell>
          <cell r="C311" t="str">
            <v>血清肌钙蛋白T测定(免疫学法)</v>
          </cell>
        </row>
        <row r="311">
          <cell r="F311" t="str">
            <v>项</v>
          </cell>
        </row>
        <row r="311">
          <cell r="H311">
            <v>60</v>
          </cell>
          <cell r="I311">
            <v>60</v>
          </cell>
          <cell r="J311">
            <v>60</v>
          </cell>
          <cell r="K311">
            <v>54</v>
          </cell>
          <cell r="L311">
            <v>54</v>
          </cell>
          <cell r="M311">
            <v>54</v>
          </cell>
          <cell r="N311" t="str">
            <v>乙类</v>
          </cell>
          <cell r="O311" t="str">
            <v>H</v>
          </cell>
        </row>
        <row r="312">
          <cell r="B312" t="str">
            <v>250306008c</v>
          </cell>
          <cell r="C312" t="str">
            <v>血清肌钙蛋白T测定(干化学法、干免疫学法等)</v>
          </cell>
        </row>
        <row r="312">
          <cell r="F312" t="str">
            <v>项</v>
          </cell>
        </row>
        <row r="312">
          <cell r="H312">
            <v>55</v>
          </cell>
          <cell r="I312">
            <v>55</v>
          </cell>
          <cell r="J312">
            <v>44</v>
          </cell>
          <cell r="K312">
            <v>39</v>
          </cell>
          <cell r="L312">
            <v>39</v>
          </cell>
          <cell r="M312">
            <v>39</v>
          </cell>
          <cell r="N312" t="str">
            <v>甲类</v>
          </cell>
          <cell r="O312" t="str">
            <v>H</v>
          </cell>
        </row>
        <row r="313">
          <cell r="B313" t="str">
            <v>250306009a</v>
          </cell>
          <cell r="C313" t="str">
            <v>血清肌钙蛋白Ⅰ测定(化学发光法)</v>
          </cell>
        </row>
        <row r="313">
          <cell r="F313" t="str">
            <v>项</v>
          </cell>
        </row>
        <row r="313">
          <cell r="H313">
            <v>100</v>
          </cell>
          <cell r="I313">
            <v>100</v>
          </cell>
          <cell r="J313">
            <v>100</v>
          </cell>
          <cell r="K313">
            <v>90</v>
          </cell>
          <cell r="L313">
            <v>90</v>
          </cell>
          <cell r="M313">
            <v>90</v>
          </cell>
          <cell r="N313" t="str">
            <v>乙类</v>
          </cell>
          <cell r="O313" t="str">
            <v>H</v>
          </cell>
        </row>
        <row r="314">
          <cell r="B314" t="str">
            <v>250306009b</v>
          </cell>
          <cell r="C314" t="str">
            <v>血清肌钙蛋白Ⅰ测定(干免疫学法、免疫学法等)</v>
          </cell>
        </row>
        <row r="314">
          <cell r="F314" t="str">
            <v>项</v>
          </cell>
        </row>
        <row r="314">
          <cell r="H314">
            <v>60</v>
          </cell>
          <cell r="I314">
            <v>60</v>
          </cell>
          <cell r="J314">
            <v>60</v>
          </cell>
          <cell r="K314">
            <v>54</v>
          </cell>
          <cell r="L314">
            <v>54</v>
          </cell>
          <cell r="M314">
            <v>54</v>
          </cell>
          <cell r="N314" t="str">
            <v>甲类</v>
          </cell>
          <cell r="O314" t="str">
            <v>H</v>
          </cell>
        </row>
        <row r="315">
          <cell r="B315" t="str">
            <v>250306010a</v>
          </cell>
          <cell r="C315" t="str">
            <v>血清肌红蛋白测定(化学发光法)</v>
          </cell>
        </row>
        <row r="315">
          <cell r="F315" t="str">
            <v>项</v>
          </cell>
        </row>
        <row r="315">
          <cell r="H315">
            <v>35</v>
          </cell>
          <cell r="I315">
            <v>35</v>
          </cell>
          <cell r="J315">
            <v>35</v>
          </cell>
          <cell r="K315">
            <v>31</v>
          </cell>
          <cell r="L315">
            <v>31</v>
          </cell>
          <cell r="M315">
            <v>31</v>
          </cell>
          <cell r="N315" t="str">
            <v>乙类</v>
          </cell>
          <cell r="O315" t="str">
            <v>H</v>
          </cell>
        </row>
        <row r="316">
          <cell r="B316" t="str">
            <v>250306010b</v>
          </cell>
          <cell r="C316" t="str">
            <v>血清肌红蛋白测定(免疫学法等)</v>
          </cell>
        </row>
        <row r="316">
          <cell r="F316" t="str">
            <v>项</v>
          </cell>
        </row>
        <row r="316">
          <cell r="H316">
            <v>25</v>
          </cell>
          <cell r="I316">
            <v>25</v>
          </cell>
          <cell r="J316">
            <v>25</v>
          </cell>
          <cell r="K316">
            <v>22</v>
          </cell>
          <cell r="L316">
            <v>22</v>
          </cell>
          <cell r="M316">
            <v>22</v>
          </cell>
          <cell r="N316" t="str">
            <v>甲类</v>
          </cell>
          <cell r="O316" t="str">
            <v>H</v>
          </cell>
        </row>
        <row r="317">
          <cell r="B317" t="str">
            <v>250306011a</v>
          </cell>
          <cell r="C317" t="str">
            <v>血同型半胱氨酸测定(色谱法)</v>
          </cell>
        </row>
        <row r="317">
          <cell r="F317" t="str">
            <v>项</v>
          </cell>
        </row>
        <row r="317">
          <cell r="H317">
            <v>40</v>
          </cell>
          <cell r="I317">
            <v>40</v>
          </cell>
          <cell r="J317">
            <v>40</v>
          </cell>
          <cell r="K317">
            <v>36</v>
          </cell>
          <cell r="L317">
            <v>36</v>
          </cell>
          <cell r="M317">
            <v>36</v>
          </cell>
          <cell r="N317" t="str">
            <v>乙类</v>
          </cell>
          <cell r="O317" t="str">
            <v>H</v>
          </cell>
        </row>
        <row r="318">
          <cell r="B318" t="str">
            <v>250306011b</v>
          </cell>
          <cell r="C318" t="str">
            <v>血同型半胱氨酸测定(免疫学法等)</v>
          </cell>
        </row>
        <row r="318">
          <cell r="F318" t="str">
            <v>项</v>
          </cell>
        </row>
        <row r="318">
          <cell r="H318">
            <v>20</v>
          </cell>
          <cell r="I318">
            <v>20</v>
          </cell>
          <cell r="J318">
            <v>20</v>
          </cell>
          <cell r="K318">
            <v>18</v>
          </cell>
          <cell r="L318">
            <v>18</v>
          </cell>
          <cell r="M318">
            <v>18</v>
          </cell>
          <cell r="N318" t="str">
            <v>甲类</v>
          </cell>
          <cell r="O318" t="str">
            <v>H</v>
          </cell>
        </row>
        <row r="319">
          <cell r="B319" t="str">
            <v>250306012a</v>
          </cell>
          <cell r="C319" t="str">
            <v>B型钠尿肽（BNP）测定（双抗体免疫荧光法）</v>
          </cell>
        </row>
        <row r="319">
          <cell r="F319" t="str">
            <v>项</v>
          </cell>
          <cell r="G319" t="str">
            <v>仅限于可疑心肌梗塞急救诊断时使用。</v>
          </cell>
          <cell r="H319">
            <v>220</v>
          </cell>
          <cell r="I319">
            <v>220</v>
          </cell>
          <cell r="J319">
            <v>220</v>
          </cell>
          <cell r="K319">
            <v>198</v>
          </cell>
          <cell r="L319">
            <v>198</v>
          </cell>
          <cell r="M319">
            <v>198</v>
          </cell>
          <cell r="N319" t="str">
            <v>丙类</v>
          </cell>
          <cell r="O319" t="str">
            <v>H</v>
          </cell>
        </row>
        <row r="320">
          <cell r="B320" t="str">
            <v>250306012b</v>
          </cell>
          <cell r="C320" t="str">
            <v>B型钠尿肽（BNP）测定（化学发光法）</v>
          </cell>
        </row>
        <row r="320">
          <cell r="F320" t="str">
            <v>项</v>
          </cell>
        </row>
        <row r="320">
          <cell r="H320">
            <v>150</v>
          </cell>
          <cell r="I320">
            <v>150</v>
          </cell>
          <cell r="J320">
            <v>150</v>
          </cell>
          <cell r="K320">
            <v>135</v>
          </cell>
          <cell r="L320">
            <v>135</v>
          </cell>
          <cell r="M320">
            <v>135</v>
          </cell>
          <cell r="N320" t="str">
            <v>甲类</v>
          </cell>
          <cell r="O320" t="str">
            <v>H</v>
          </cell>
        </row>
        <row r="321">
          <cell r="B321" t="str">
            <v>250306012c</v>
          </cell>
          <cell r="C321" t="str">
            <v>B型钠尿肽（BNP）测定（酶免法等）</v>
          </cell>
        </row>
        <row r="321">
          <cell r="F321" t="str">
            <v>项</v>
          </cell>
        </row>
        <row r="321">
          <cell r="H321">
            <v>80</v>
          </cell>
          <cell r="I321">
            <v>80</v>
          </cell>
          <cell r="J321">
            <v>80</v>
          </cell>
          <cell r="K321">
            <v>72</v>
          </cell>
          <cell r="L321">
            <v>72</v>
          </cell>
          <cell r="M321">
            <v>72</v>
          </cell>
          <cell r="N321" t="str">
            <v>甲类</v>
          </cell>
          <cell r="O321" t="str">
            <v>H</v>
          </cell>
        </row>
        <row r="322">
          <cell r="B322" t="str">
            <v>250306013a</v>
          </cell>
          <cell r="C322" t="str">
            <v>B型钠尿肽前体（PRO-BNP）测定（双抗体免疫荧光法）</v>
          </cell>
        </row>
        <row r="322">
          <cell r="F322" t="str">
            <v>项</v>
          </cell>
        </row>
        <row r="322">
          <cell r="H322">
            <v>220</v>
          </cell>
          <cell r="I322">
            <v>220</v>
          </cell>
          <cell r="J322">
            <v>220</v>
          </cell>
          <cell r="K322">
            <v>198</v>
          </cell>
          <cell r="L322">
            <v>198</v>
          </cell>
          <cell r="M322">
            <v>198</v>
          </cell>
          <cell r="N322" t="str">
            <v>丙类</v>
          </cell>
          <cell r="O322" t="str">
            <v>H</v>
          </cell>
        </row>
        <row r="323">
          <cell r="B323" t="str">
            <v>250306013b</v>
          </cell>
          <cell r="C323" t="str">
            <v>B型钠尿肽前体（PRO-BNP）测定（化学发光法）</v>
          </cell>
        </row>
        <row r="323">
          <cell r="F323" t="str">
            <v>项</v>
          </cell>
        </row>
        <row r="323">
          <cell r="H323">
            <v>150</v>
          </cell>
          <cell r="I323">
            <v>150</v>
          </cell>
          <cell r="J323">
            <v>150</v>
          </cell>
          <cell r="K323">
            <v>135</v>
          </cell>
          <cell r="L323">
            <v>135</v>
          </cell>
          <cell r="M323">
            <v>135</v>
          </cell>
          <cell r="N323" t="str">
            <v>甲类</v>
          </cell>
          <cell r="O323" t="str">
            <v>H</v>
          </cell>
        </row>
        <row r="324">
          <cell r="B324" t="str">
            <v>250306013c</v>
          </cell>
          <cell r="C324" t="str">
            <v>B型钠尿肽前体（PRO-BNP）测定（酶免法等）</v>
          </cell>
        </row>
        <row r="324">
          <cell r="F324" t="str">
            <v>项</v>
          </cell>
        </row>
        <row r="324">
          <cell r="H324">
            <v>80</v>
          </cell>
          <cell r="I324">
            <v>80</v>
          </cell>
          <cell r="J324">
            <v>80</v>
          </cell>
          <cell r="K324">
            <v>57</v>
          </cell>
          <cell r="L324">
            <v>57</v>
          </cell>
          <cell r="M324">
            <v>57</v>
          </cell>
          <cell r="N324" t="str">
            <v>甲类</v>
          </cell>
          <cell r="O324" t="str">
            <v>H</v>
          </cell>
        </row>
        <row r="325">
          <cell r="B325" t="str">
            <v>250307006a</v>
          </cell>
          <cell r="C325" t="str">
            <v>尿微量白蛋白测定(化学发光法)</v>
          </cell>
        </row>
        <row r="325">
          <cell r="F325" t="str">
            <v>项</v>
          </cell>
        </row>
        <row r="325">
          <cell r="H325">
            <v>25</v>
          </cell>
          <cell r="I325">
            <v>25</v>
          </cell>
          <cell r="J325">
            <v>25</v>
          </cell>
          <cell r="K325">
            <v>18</v>
          </cell>
          <cell r="L325">
            <v>18</v>
          </cell>
          <cell r="M325">
            <v>18</v>
          </cell>
          <cell r="N325" t="str">
            <v>乙类</v>
          </cell>
          <cell r="O325" t="str">
            <v>H</v>
          </cell>
        </row>
        <row r="326">
          <cell r="B326" t="str">
            <v>250307009b</v>
          </cell>
          <cell r="C326" t="str">
            <v>β2微球蛋白测定（免疫学法等）</v>
          </cell>
        </row>
        <row r="326">
          <cell r="F326" t="str">
            <v>项</v>
          </cell>
        </row>
        <row r="326">
          <cell r="H326">
            <v>14</v>
          </cell>
          <cell r="I326">
            <v>14</v>
          </cell>
          <cell r="J326">
            <v>15</v>
          </cell>
          <cell r="K326">
            <v>14</v>
          </cell>
          <cell r="L326">
            <v>14</v>
          </cell>
          <cell r="M326">
            <v>14</v>
          </cell>
          <cell r="N326" t="str">
            <v>甲类</v>
          </cell>
          <cell r="O326" t="str">
            <v>H</v>
          </cell>
        </row>
        <row r="327">
          <cell r="B327" t="str">
            <v>250309001a</v>
          </cell>
          <cell r="C327" t="str">
            <v>25羟维生素D测定（色谱法）</v>
          </cell>
        </row>
        <row r="327">
          <cell r="F327" t="str">
            <v>项</v>
          </cell>
        </row>
        <row r="327">
          <cell r="H327">
            <v>75</v>
          </cell>
          <cell r="I327">
            <v>75</v>
          </cell>
          <cell r="J327">
            <v>75</v>
          </cell>
          <cell r="K327">
            <v>54</v>
          </cell>
          <cell r="L327">
            <v>54</v>
          </cell>
          <cell r="M327">
            <v>54</v>
          </cell>
          <cell r="N327" t="str">
            <v>乙类</v>
          </cell>
          <cell r="O327" t="str">
            <v>H</v>
          </cell>
        </row>
        <row r="328">
          <cell r="B328" t="str">
            <v>250309001b</v>
          </cell>
          <cell r="C328" t="str">
            <v>25羟维生素D测定(免疫学法等)</v>
          </cell>
        </row>
        <row r="328">
          <cell r="F328" t="str">
            <v>项</v>
          </cell>
        </row>
        <row r="328">
          <cell r="H328">
            <v>50</v>
          </cell>
          <cell r="I328">
            <v>50</v>
          </cell>
          <cell r="J328">
            <v>50</v>
          </cell>
          <cell r="K328">
            <v>45</v>
          </cell>
          <cell r="L328">
            <v>45</v>
          </cell>
          <cell r="M328">
            <v>45</v>
          </cell>
          <cell r="N328" t="str">
            <v>甲类</v>
          </cell>
          <cell r="O328" t="str">
            <v>H</v>
          </cell>
        </row>
        <row r="329">
          <cell r="B329" t="str">
            <v>250309004a</v>
          </cell>
          <cell r="C329" t="str">
            <v>血清维生素测定(色谱法)</v>
          </cell>
        </row>
        <row r="329">
          <cell r="F329" t="str">
            <v>每种维生素</v>
          </cell>
        </row>
        <row r="329">
          <cell r="H329">
            <v>30</v>
          </cell>
          <cell r="I329">
            <v>30</v>
          </cell>
          <cell r="J329">
            <v>30</v>
          </cell>
          <cell r="K329">
            <v>21</v>
          </cell>
          <cell r="L329">
            <v>21</v>
          </cell>
          <cell r="M329">
            <v>21</v>
          </cell>
          <cell r="N329" t="str">
            <v>乙类</v>
          </cell>
          <cell r="O329" t="str">
            <v>H</v>
          </cell>
        </row>
        <row r="330">
          <cell r="B330" t="str">
            <v>250310054a</v>
          </cell>
          <cell r="C330" t="str">
            <v>降钙素原检测（定性）</v>
          </cell>
        </row>
        <row r="330">
          <cell r="F330" t="str">
            <v>项</v>
          </cell>
        </row>
        <row r="330">
          <cell r="H330">
            <v>50</v>
          </cell>
          <cell r="I330">
            <v>50</v>
          </cell>
          <cell r="J330">
            <v>50</v>
          </cell>
          <cell r="K330">
            <v>45</v>
          </cell>
          <cell r="L330">
            <v>45</v>
          </cell>
          <cell r="M330">
            <v>45</v>
          </cell>
          <cell r="N330" t="str">
            <v>甲类</v>
          </cell>
          <cell r="O330" t="str">
            <v>H</v>
          </cell>
        </row>
        <row r="331">
          <cell r="B331" t="str">
            <v>250310054b</v>
          </cell>
          <cell r="C331" t="str">
            <v>降钙素原检测（定量）</v>
          </cell>
        </row>
        <row r="331">
          <cell r="F331" t="str">
            <v>项</v>
          </cell>
        </row>
        <row r="331">
          <cell r="H331">
            <v>150</v>
          </cell>
          <cell r="I331">
            <v>150</v>
          </cell>
          <cell r="J331">
            <v>150</v>
          </cell>
          <cell r="K331">
            <v>135</v>
          </cell>
          <cell r="L331">
            <v>135</v>
          </cell>
          <cell r="M331">
            <v>135</v>
          </cell>
          <cell r="N331" t="str">
            <v>甲类</v>
          </cell>
          <cell r="O331" t="str">
            <v>H</v>
          </cell>
        </row>
        <row r="332">
          <cell r="B332" t="str">
            <v>250403013a</v>
          </cell>
          <cell r="C332" t="str">
            <v>丙型肝炎RNA测定(定性测定)</v>
          </cell>
        </row>
        <row r="332">
          <cell r="F332" t="str">
            <v>项</v>
          </cell>
        </row>
        <row r="332">
          <cell r="H332">
            <v>70</v>
          </cell>
          <cell r="I332">
            <v>70</v>
          </cell>
          <cell r="J332">
            <v>80</v>
          </cell>
          <cell r="K332">
            <v>70</v>
          </cell>
          <cell r="L332">
            <v>70</v>
          </cell>
          <cell r="M332">
            <v>70</v>
          </cell>
          <cell r="N332" t="str">
            <v>甲类</v>
          </cell>
          <cell r="O332" t="str">
            <v>H</v>
          </cell>
        </row>
        <row r="333">
          <cell r="B333" t="str">
            <v>250403019c</v>
          </cell>
          <cell r="C333" t="str">
            <v>人免疫缺陷病毒抗体测定(单扩法等)</v>
          </cell>
        </row>
        <row r="333">
          <cell r="F333" t="str">
            <v>项</v>
          </cell>
        </row>
        <row r="333">
          <cell r="H333">
            <v>15</v>
          </cell>
          <cell r="I333">
            <v>15</v>
          </cell>
          <cell r="J333">
            <v>15</v>
          </cell>
          <cell r="K333">
            <v>10</v>
          </cell>
          <cell r="L333">
            <v>10</v>
          </cell>
          <cell r="M333">
            <v>10</v>
          </cell>
          <cell r="N333" t="str">
            <v>甲类</v>
          </cell>
          <cell r="O333" t="str">
            <v>H</v>
          </cell>
        </row>
        <row r="334">
          <cell r="B334" t="str">
            <v>250403025a</v>
          </cell>
          <cell r="C334" t="str">
            <v>EB病毒抗体测定(荧光探针法)</v>
          </cell>
        </row>
        <row r="334">
          <cell r="F334" t="str">
            <v>项</v>
          </cell>
        </row>
        <row r="334">
          <cell r="H334">
            <v>30</v>
          </cell>
          <cell r="I334">
            <v>30</v>
          </cell>
          <cell r="J334">
            <v>30</v>
          </cell>
          <cell r="K334">
            <v>21</v>
          </cell>
          <cell r="L334">
            <v>21</v>
          </cell>
          <cell r="M334">
            <v>21</v>
          </cell>
          <cell r="N334" t="str">
            <v>乙类</v>
          </cell>
          <cell r="O334" t="str">
            <v>H</v>
          </cell>
        </row>
        <row r="335">
          <cell r="B335" t="str">
            <v>250403042b</v>
          </cell>
          <cell r="C335" t="str">
            <v>细菌抗体测定(免疫学法等)</v>
          </cell>
        </row>
        <row r="335">
          <cell r="F335" t="str">
            <v>项</v>
          </cell>
        </row>
        <row r="335">
          <cell r="H335">
            <v>15</v>
          </cell>
          <cell r="I335">
            <v>15</v>
          </cell>
          <cell r="J335">
            <v>15</v>
          </cell>
          <cell r="K335">
            <v>13</v>
          </cell>
          <cell r="L335">
            <v>13</v>
          </cell>
          <cell r="M335">
            <v>13</v>
          </cell>
          <cell r="N335" t="str">
            <v>甲类</v>
          </cell>
          <cell r="O335" t="str">
            <v>H</v>
          </cell>
        </row>
        <row r="336">
          <cell r="B336" t="str">
            <v>250403043a</v>
          </cell>
          <cell r="C336" t="str">
            <v>抗链球菌溶血素O测定(免疫学法)</v>
          </cell>
        </row>
        <row r="336">
          <cell r="F336" t="str">
            <v>项</v>
          </cell>
        </row>
        <row r="336">
          <cell r="H336">
            <v>25</v>
          </cell>
          <cell r="I336">
            <v>25</v>
          </cell>
          <cell r="J336">
            <v>25</v>
          </cell>
          <cell r="K336">
            <v>22</v>
          </cell>
          <cell r="L336">
            <v>22</v>
          </cell>
          <cell r="M336">
            <v>22</v>
          </cell>
          <cell r="N336" t="str">
            <v>乙类</v>
          </cell>
          <cell r="O336" t="str">
            <v>H</v>
          </cell>
        </row>
        <row r="337">
          <cell r="B337" t="str">
            <v>250403050a</v>
          </cell>
          <cell r="C337" t="str">
            <v>肺炎支原体快速培养及鉴定</v>
          </cell>
        </row>
        <row r="337">
          <cell r="F337" t="str">
            <v>项</v>
          </cell>
        </row>
        <row r="337">
          <cell r="H337">
            <v>100</v>
          </cell>
          <cell r="I337">
            <v>100</v>
          </cell>
          <cell r="J337">
            <v>100</v>
          </cell>
          <cell r="K337">
            <v>72</v>
          </cell>
          <cell r="L337">
            <v>72</v>
          </cell>
          <cell r="M337">
            <v>72</v>
          </cell>
          <cell r="N337" t="str">
            <v>乙类</v>
          </cell>
          <cell r="O337" t="str">
            <v>H</v>
          </cell>
        </row>
        <row r="338">
          <cell r="B338" t="str">
            <v>250403068a</v>
          </cell>
          <cell r="C338" t="str">
            <v>尿液人类免疫缺陷病毒I型(HIV-I)抗体测定(定性)</v>
          </cell>
        </row>
        <row r="338">
          <cell r="F338" t="str">
            <v>项</v>
          </cell>
        </row>
        <row r="338">
          <cell r="H338">
            <v>40</v>
          </cell>
          <cell r="I338">
            <v>40</v>
          </cell>
          <cell r="J338">
            <v>40</v>
          </cell>
          <cell r="K338">
            <v>28</v>
          </cell>
          <cell r="L338">
            <v>28</v>
          </cell>
          <cell r="M338">
            <v>28</v>
          </cell>
          <cell r="N338" t="str">
            <v>甲类</v>
          </cell>
          <cell r="O338" t="str">
            <v>H</v>
          </cell>
        </row>
        <row r="339">
          <cell r="B339" t="str">
            <v>250403068b</v>
          </cell>
          <cell r="C339" t="str">
            <v>尿液人类免疫缺陷病毒I型(HIV-I)RNA测定(定量)</v>
          </cell>
        </row>
        <row r="339">
          <cell r="F339" t="str">
            <v>项</v>
          </cell>
        </row>
        <row r="339">
          <cell r="H339">
            <v>130</v>
          </cell>
          <cell r="I339">
            <v>130</v>
          </cell>
          <cell r="J339">
            <v>130</v>
          </cell>
          <cell r="K339">
            <v>93</v>
          </cell>
          <cell r="L339">
            <v>93</v>
          </cell>
          <cell r="M339">
            <v>93</v>
          </cell>
          <cell r="N339" t="str">
            <v>甲类</v>
          </cell>
          <cell r="O339" t="str">
            <v>H</v>
          </cell>
        </row>
        <row r="340">
          <cell r="B340" t="str">
            <v>250404001a</v>
          </cell>
          <cell r="C340" t="str">
            <v>癌胚抗原测定（化学发光法）</v>
          </cell>
        </row>
        <row r="340">
          <cell r="F340" t="str">
            <v>项</v>
          </cell>
        </row>
        <row r="340">
          <cell r="H340">
            <v>20</v>
          </cell>
          <cell r="I340">
            <v>20</v>
          </cell>
          <cell r="J340">
            <v>25</v>
          </cell>
          <cell r="K340">
            <v>20</v>
          </cell>
          <cell r="L340">
            <v>20</v>
          </cell>
          <cell r="M340">
            <v>20</v>
          </cell>
          <cell r="N340" t="str">
            <v>甲类</v>
          </cell>
          <cell r="O340" t="str">
            <v>H</v>
          </cell>
        </row>
        <row r="341">
          <cell r="B341" t="str">
            <v>250404002a</v>
          </cell>
          <cell r="C341" t="str">
            <v>甲胎蛋白测定（化学发光法）</v>
          </cell>
        </row>
        <row r="341">
          <cell r="F341" t="str">
            <v>项</v>
          </cell>
        </row>
        <row r="341">
          <cell r="H341">
            <v>20</v>
          </cell>
          <cell r="I341">
            <v>20</v>
          </cell>
          <cell r="J341">
            <v>25</v>
          </cell>
          <cell r="K341">
            <v>20</v>
          </cell>
          <cell r="L341">
            <v>20</v>
          </cell>
          <cell r="M341">
            <v>20</v>
          </cell>
          <cell r="N341" t="str">
            <v>甲类</v>
          </cell>
          <cell r="O341" t="str">
            <v>H</v>
          </cell>
        </row>
        <row r="342">
          <cell r="B342" t="str">
            <v>250501031b</v>
          </cell>
          <cell r="C342" t="str">
            <v>衣原体检查(电镜法等)</v>
          </cell>
        </row>
        <row r="342">
          <cell r="F342" t="str">
            <v>项</v>
          </cell>
        </row>
        <row r="342">
          <cell r="H342">
            <v>20</v>
          </cell>
          <cell r="I342">
            <v>20</v>
          </cell>
          <cell r="J342">
            <v>20</v>
          </cell>
          <cell r="K342">
            <v>14</v>
          </cell>
          <cell r="L342">
            <v>14</v>
          </cell>
          <cell r="M342">
            <v>14</v>
          </cell>
          <cell r="N342" t="str">
            <v>甲类</v>
          </cell>
          <cell r="O342" t="str">
            <v>H</v>
          </cell>
        </row>
        <row r="343">
          <cell r="B343" t="str">
            <v>250502004a</v>
          </cell>
          <cell r="C343" t="str">
            <v>结核菌药敏试验(仪器法)</v>
          </cell>
        </row>
        <row r="343">
          <cell r="F343" t="str">
            <v>每种药物</v>
          </cell>
        </row>
        <row r="343">
          <cell r="H343">
            <v>20</v>
          </cell>
          <cell r="I343">
            <v>20</v>
          </cell>
          <cell r="J343">
            <v>20</v>
          </cell>
          <cell r="K343">
            <v>14</v>
          </cell>
          <cell r="L343">
            <v>14</v>
          </cell>
          <cell r="M343">
            <v>14</v>
          </cell>
          <cell r="N343" t="str">
            <v>乙类</v>
          </cell>
          <cell r="O343" t="str">
            <v>H</v>
          </cell>
        </row>
        <row r="344">
          <cell r="B344">
            <v>320100009</v>
          </cell>
          <cell r="C344" t="str">
            <v>经皮静脉内超声血栓消融术</v>
          </cell>
        </row>
        <row r="344">
          <cell r="F344" t="str">
            <v>次</v>
          </cell>
        </row>
        <row r="344">
          <cell r="H344">
            <v>1400</v>
          </cell>
          <cell r="I344">
            <v>1400</v>
          </cell>
          <cell r="J344">
            <v>1400</v>
          </cell>
          <cell r="K344">
            <v>1260</v>
          </cell>
          <cell r="L344">
            <v>1260</v>
          </cell>
          <cell r="M344">
            <v>1260</v>
          </cell>
          <cell r="N344" t="str">
            <v>乙类</v>
          </cell>
          <cell r="O344" t="str">
            <v>E</v>
          </cell>
        </row>
        <row r="345">
          <cell r="B345">
            <v>331400002</v>
          </cell>
          <cell r="C345" t="str">
            <v>单胎顺产接生</v>
          </cell>
          <cell r="D345" t="str">
            <v>含产程观察、阴道或肛门检查、胎心监测、脐带处理、会阴裂伤修补及侧切。</v>
          </cell>
        </row>
        <row r="345">
          <cell r="F345" t="str">
            <v>次</v>
          </cell>
        </row>
        <row r="345">
          <cell r="H345">
            <v>700</v>
          </cell>
          <cell r="I345">
            <v>500</v>
          </cell>
          <cell r="J345">
            <v>480</v>
          </cell>
          <cell r="K345">
            <v>700</v>
          </cell>
          <cell r="L345">
            <v>500</v>
          </cell>
          <cell r="M345">
            <v>400</v>
          </cell>
          <cell r="N345" t="str">
            <v>甲类</v>
          </cell>
          <cell r="O345" t="str">
            <v>G</v>
          </cell>
        </row>
        <row r="346">
          <cell r="B346">
            <v>420000002</v>
          </cell>
          <cell r="C346" t="str">
            <v>骨折橇拨复位术</v>
          </cell>
        </row>
        <row r="346">
          <cell r="F346" t="str">
            <v>次</v>
          </cell>
        </row>
        <row r="346">
          <cell r="H346">
            <v>200</v>
          </cell>
          <cell r="I346">
            <v>180</v>
          </cell>
          <cell r="J346">
            <v>160</v>
          </cell>
          <cell r="K346">
            <v>90</v>
          </cell>
          <cell r="L346">
            <v>81</v>
          </cell>
          <cell r="M346">
            <v>72</v>
          </cell>
          <cell r="N346" t="str">
            <v>甲类</v>
          </cell>
          <cell r="O346" t="str">
            <v>E</v>
          </cell>
        </row>
        <row r="347">
          <cell r="B347">
            <v>420000004</v>
          </cell>
          <cell r="C347" t="str">
            <v>骨折闭合复位经皮穿刺（钉）内固定术</v>
          </cell>
          <cell r="D347" t="str">
            <v>含手法复位、穿针固定。</v>
          </cell>
        </row>
        <row r="347">
          <cell r="F347" t="str">
            <v>次</v>
          </cell>
        </row>
        <row r="347">
          <cell r="H347">
            <v>900</v>
          </cell>
          <cell r="I347">
            <v>810</v>
          </cell>
          <cell r="J347">
            <v>720</v>
          </cell>
          <cell r="K347">
            <v>540</v>
          </cell>
          <cell r="L347">
            <v>486</v>
          </cell>
          <cell r="M347">
            <v>432</v>
          </cell>
          <cell r="N347" t="str">
            <v>甲类</v>
          </cell>
          <cell r="O347" t="str">
            <v>E</v>
          </cell>
        </row>
        <row r="348">
          <cell r="B348">
            <v>460000004</v>
          </cell>
          <cell r="C348" t="str">
            <v>高位复杂肛瘘挂线治疗</v>
          </cell>
          <cell r="D348" t="str">
            <v>指肛瘘挂线治疗全过程。</v>
          </cell>
        </row>
        <row r="348">
          <cell r="F348" t="str">
            <v>次</v>
          </cell>
        </row>
        <row r="348">
          <cell r="H348">
            <v>400</v>
          </cell>
          <cell r="I348">
            <v>360</v>
          </cell>
          <cell r="J348">
            <v>320</v>
          </cell>
          <cell r="K348">
            <v>360</v>
          </cell>
          <cell r="L348">
            <v>324</v>
          </cell>
          <cell r="M348">
            <v>288</v>
          </cell>
          <cell r="N348" t="str">
            <v>甲类</v>
          </cell>
          <cell r="O348" t="str">
            <v>E</v>
          </cell>
        </row>
        <row r="349">
          <cell r="B349" t="str">
            <v>420000001d</v>
          </cell>
          <cell r="C349" t="str">
            <v>骨折合并关节脱位手法整复术(陈旧性骨折)</v>
          </cell>
        </row>
        <row r="349">
          <cell r="F349" t="str">
            <v>次</v>
          </cell>
        </row>
        <row r="349">
          <cell r="H349">
            <v>800</v>
          </cell>
          <cell r="I349">
            <v>720</v>
          </cell>
          <cell r="J349">
            <v>640</v>
          </cell>
          <cell r="K349">
            <v>720</v>
          </cell>
          <cell r="L349">
            <v>648</v>
          </cell>
          <cell r="M349">
            <v>576</v>
          </cell>
          <cell r="N349" t="str">
            <v>甲类</v>
          </cell>
          <cell r="O349" t="str">
            <v>E</v>
          </cell>
        </row>
        <row r="350">
          <cell r="B350" t="str">
            <v>420000001e</v>
          </cell>
          <cell r="C350" t="str">
            <v>手足骨折手法整复术（非陈旧性骨折）</v>
          </cell>
          <cell r="D350" t="str">
            <v>指掌、跖、指、趾骨骨折手法整复。</v>
          </cell>
        </row>
        <row r="350">
          <cell r="F350" t="str">
            <v>次</v>
          </cell>
        </row>
        <row r="350">
          <cell r="H350">
            <v>200</v>
          </cell>
          <cell r="I350">
            <v>180</v>
          </cell>
          <cell r="J350">
            <v>160</v>
          </cell>
          <cell r="K350">
            <v>180</v>
          </cell>
          <cell r="L350">
            <v>162</v>
          </cell>
          <cell r="M350">
            <v>144</v>
          </cell>
          <cell r="N350" t="str">
            <v>甲类</v>
          </cell>
          <cell r="O350" t="str">
            <v>E</v>
          </cell>
        </row>
        <row r="351">
          <cell r="B351" t="str">
            <v>420000005b</v>
          </cell>
          <cell r="C351" t="str">
            <v>关节脱位手法整复术（陈旧性脱位）</v>
          </cell>
        </row>
        <row r="351">
          <cell r="F351" t="str">
            <v>次</v>
          </cell>
        </row>
        <row r="351">
          <cell r="H351">
            <v>300</v>
          </cell>
          <cell r="I351">
            <v>270</v>
          </cell>
          <cell r="J351">
            <v>240</v>
          </cell>
          <cell r="K351">
            <v>270</v>
          </cell>
          <cell r="L351">
            <v>243</v>
          </cell>
          <cell r="M351">
            <v>216</v>
          </cell>
          <cell r="N351" t="str">
            <v>甲类</v>
          </cell>
          <cell r="O351" t="str">
            <v>E</v>
          </cell>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7"/>
  <sheetViews>
    <sheetView tabSelected="1" workbookViewId="0">
      <selection activeCell="A2" sqref="A2:I2"/>
    </sheetView>
  </sheetViews>
  <sheetFormatPr defaultColWidth="9" defaultRowHeight="14.25"/>
  <cols>
    <col min="1" max="1" width="4" style="3" customWidth="1"/>
    <col min="2" max="2" width="22" style="4" customWidth="1"/>
    <col min="3" max="3" width="19.5" style="5" customWidth="1"/>
    <col min="4" max="4" width="17.875" style="6" customWidth="1"/>
    <col min="5" max="5" width="12" style="6" customWidth="1"/>
    <col min="6" max="6" width="12.125" style="3" customWidth="1"/>
    <col min="7" max="7" width="19.875" style="3" customWidth="1"/>
    <col min="8" max="8" width="8" style="7" customWidth="1"/>
    <col min="9" max="9" width="9.5" style="3" customWidth="1"/>
    <col min="10" max="16379" width="9" style="1"/>
  </cols>
  <sheetData>
    <row r="1" s="1" customFormat="1" ht="21.75" spans="1:9">
      <c r="A1" s="8" t="s">
        <v>0</v>
      </c>
      <c r="B1" s="8"/>
      <c r="C1" s="9"/>
      <c r="D1" s="9"/>
      <c r="E1" s="9"/>
      <c r="F1" s="9"/>
      <c r="G1" s="9"/>
      <c r="H1" s="9"/>
      <c r="I1" s="9"/>
    </row>
    <row r="2" s="1" customFormat="1" ht="27" spans="1:9">
      <c r="A2" s="10" t="s">
        <v>1</v>
      </c>
      <c r="B2" s="10"/>
      <c r="C2" s="10"/>
      <c r="D2" s="10"/>
      <c r="E2" s="10"/>
      <c r="F2" s="10"/>
      <c r="G2" s="10"/>
      <c r="H2" s="10"/>
      <c r="I2" s="10"/>
    </row>
    <row r="3" s="1" customFormat="1" spans="1:9">
      <c r="A3" s="11" t="s">
        <v>2</v>
      </c>
      <c r="B3" s="12" t="s">
        <v>3</v>
      </c>
      <c r="C3" s="11" t="s">
        <v>4</v>
      </c>
      <c r="D3" s="13" t="s">
        <v>5</v>
      </c>
      <c r="E3" s="13" t="s">
        <v>6</v>
      </c>
      <c r="F3" s="11" t="s">
        <v>7</v>
      </c>
      <c r="G3" s="13" t="s">
        <v>8</v>
      </c>
      <c r="H3" s="14" t="s">
        <v>9</v>
      </c>
      <c r="I3" s="32" t="s">
        <v>10</v>
      </c>
    </row>
    <row r="4" s="1" customFormat="1" spans="1:9">
      <c r="A4" s="11"/>
      <c r="B4" s="12"/>
      <c r="C4" s="11"/>
      <c r="D4" s="13"/>
      <c r="E4" s="13"/>
      <c r="F4" s="11"/>
      <c r="G4" s="13"/>
      <c r="H4" s="15"/>
      <c r="I4" s="32"/>
    </row>
    <row r="5" s="1" customFormat="1" spans="1:9">
      <c r="A5" s="16" t="s">
        <v>11</v>
      </c>
      <c r="B5" s="16"/>
      <c r="C5" s="16"/>
      <c r="D5" s="16"/>
      <c r="E5" s="16"/>
      <c r="F5" s="16"/>
      <c r="G5" s="16"/>
      <c r="H5" s="16"/>
      <c r="I5" s="16"/>
    </row>
    <row r="6" s="1" customFormat="1" spans="1:9">
      <c r="A6" s="16" t="s">
        <v>12</v>
      </c>
      <c r="B6" s="16"/>
      <c r="C6" s="16"/>
      <c r="D6" s="16"/>
      <c r="E6" s="16"/>
      <c r="F6" s="16"/>
      <c r="G6" s="16"/>
      <c r="H6" s="16"/>
      <c r="I6" s="16"/>
    </row>
    <row r="7" s="1" customFormat="1" spans="1:9">
      <c r="A7" s="17"/>
      <c r="B7" s="17">
        <v>11</v>
      </c>
      <c r="C7" s="17" t="s">
        <v>13</v>
      </c>
      <c r="D7" s="17"/>
      <c r="E7" s="18"/>
      <c r="F7" s="18"/>
      <c r="G7" s="19"/>
      <c r="H7" s="20"/>
      <c r="I7" s="20"/>
    </row>
    <row r="8" s="1" customFormat="1" ht="94.5" spans="1:9">
      <c r="A8" s="17"/>
      <c r="B8" s="17">
        <v>1102</v>
      </c>
      <c r="C8" s="17" t="s">
        <v>14</v>
      </c>
      <c r="D8" s="21" t="s">
        <v>15</v>
      </c>
      <c r="E8" s="17"/>
      <c r="F8" s="17"/>
      <c r="G8" s="17" t="s">
        <v>16</v>
      </c>
      <c r="H8" s="21"/>
      <c r="I8" s="33"/>
    </row>
    <row r="9" s="1" customFormat="1" ht="40.5" spans="1:9">
      <c r="A9" s="22">
        <v>1</v>
      </c>
      <c r="B9" s="23">
        <v>110200001</v>
      </c>
      <c r="C9" s="24" t="str">
        <f>VLOOKUP(B9,[3]Sheet1!B:O,2,0)</f>
        <v>普通门诊诊查费</v>
      </c>
      <c r="D9" s="24" t="s">
        <v>17</v>
      </c>
      <c r="E9" s="23"/>
      <c r="F9" s="24" t="s">
        <v>18</v>
      </c>
      <c r="G9" s="23"/>
      <c r="H9" s="23">
        <f>VLOOKUP(B9,[3]Sheet1!B:O,11,0)</f>
        <v>4</v>
      </c>
      <c r="I9" s="23" t="str">
        <f>VLOOKUP(B9,[3]Sheet1!B:O,14,0)</f>
        <v>C</v>
      </c>
    </row>
    <row r="10" s="1" customFormat="1" ht="40.5" spans="1:9">
      <c r="A10" s="22">
        <v>2</v>
      </c>
      <c r="B10" s="23">
        <v>110200003</v>
      </c>
      <c r="C10" s="24" t="str">
        <f>VLOOKUP(B10,[3]Sheet1!B:O,2,0)</f>
        <v>急诊诊查费</v>
      </c>
      <c r="D10" s="24" t="s">
        <v>19</v>
      </c>
      <c r="E10" s="23"/>
      <c r="F10" s="24" t="s">
        <v>18</v>
      </c>
      <c r="G10" s="23"/>
      <c r="H10" s="23">
        <f>VLOOKUP(B10,[3]Sheet1!B:O,11,0)</f>
        <v>8</v>
      </c>
      <c r="I10" s="23" t="str">
        <f>VLOOKUP(B10,[3]Sheet1!B:O,14,0)</f>
        <v>C</v>
      </c>
    </row>
    <row r="11" s="1" customFormat="1" ht="27" spans="1:9">
      <c r="A11" s="22">
        <v>3</v>
      </c>
      <c r="B11" s="25">
        <v>110200005</v>
      </c>
      <c r="C11" s="24" t="str">
        <f>VLOOKUP(B11,[3]Sheet1!B:O,2,0)</f>
        <v>住院诊查费</v>
      </c>
      <c r="D11" s="26" t="s">
        <v>20</v>
      </c>
      <c r="E11" s="26"/>
      <c r="F11" s="26" t="s">
        <v>21</v>
      </c>
      <c r="G11" s="26" t="s">
        <v>22</v>
      </c>
      <c r="H11" s="23">
        <f>VLOOKUP(B11,[3]Sheet1!B:O,11,0)</f>
        <v>19</v>
      </c>
      <c r="I11" s="23" t="str">
        <f>VLOOKUP(B11,[3]Sheet1!B:O,14,0)</f>
        <v>C</v>
      </c>
    </row>
    <row r="12" s="1" customFormat="1" ht="15" spans="1:9">
      <c r="A12" s="22">
        <v>4</v>
      </c>
      <c r="B12" s="25" t="s">
        <v>23</v>
      </c>
      <c r="C12" s="24" t="str">
        <f>VLOOKUP(B12,[3]Sheet1!B:O,2,0)</f>
        <v>主任医师</v>
      </c>
      <c r="D12" s="26" t="s">
        <v>24</v>
      </c>
      <c r="E12" s="26"/>
      <c r="F12" s="26" t="s">
        <v>18</v>
      </c>
      <c r="G12" s="26"/>
      <c r="H12" s="23">
        <f>VLOOKUP(B12,[3]Sheet1!B:O,11,0)</f>
        <v>12</v>
      </c>
      <c r="I12" s="23" t="str">
        <f>VLOOKUP(B12,[3]Sheet1!B:O,14,0)</f>
        <v>C</v>
      </c>
    </row>
    <row r="13" s="1" customFormat="1" ht="15" spans="1:9">
      <c r="A13" s="22">
        <v>5</v>
      </c>
      <c r="B13" s="25" t="s">
        <v>25</v>
      </c>
      <c r="C13" s="24" t="str">
        <f>VLOOKUP(B13,[3]Sheet1!B:O,2,0)</f>
        <v>副主任医师</v>
      </c>
      <c r="D13" s="26" t="s">
        <v>26</v>
      </c>
      <c r="E13" s="26"/>
      <c r="F13" s="26" t="s">
        <v>18</v>
      </c>
      <c r="G13" s="26"/>
      <c r="H13" s="23">
        <f>VLOOKUP(B13,[3]Sheet1!B:O,11,0)</f>
        <v>8</v>
      </c>
      <c r="I13" s="23" t="str">
        <f>VLOOKUP(B13,[3]Sheet1!B:O,14,0)</f>
        <v>C</v>
      </c>
    </row>
    <row r="14" s="1" customFormat="1" ht="27" spans="1:9">
      <c r="A14" s="22">
        <v>6</v>
      </c>
      <c r="B14" s="25" t="s">
        <v>27</v>
      </c>
      <c r="C14" s="24" t="str">
        <f>VLOOKUP(B14,[3]Sheet1!B:O,2,0)</f>
        <v>门急诊留观诊查费(12小时以上)</v>
      </c>
      <c r="D14" s="26"/>
      <c r="E14" s="26"/>
      <c r="F14" s="26" t="s">
        <v>21</v>
      </c>
      <c r="G14" s="26"/>
      <c r="H14" s="23">
        <f>VLOOKUP(B14,[3]Sheet1!B:O,11,0)</f>
        <v>16</v>
      </c>
      <c r="I14" s="23" t="str">
        <f>VLOOKUP(B14,[3]Sheet1!B:O,14,0)</f>
        <v>C</v>
      </c>
    </row>
    <row r="15" s="1" customFormat="1" ht="27" spans="1:9">
      <c r="A15" s="22">
        <v>7</v>
      </c>
      <c r="B15" s="25" t="s">
        <v>28</v>
      </c>
      <c r="C15" s="24" t="str">
        <f>VLOOKUP(B15,[3]Sheet1!B:O,2,0)</f>
        <v>门急诊留观诊查费(12小时及以内)</v>
      </c>
      <c r="D15" s="26"/>
      <c r="E15" s="26"/>
      <c r="F15" s="26" t="s">
        <v>29</v>
      </c>
      <c r="G15" s="26"/>
      <c r="H15" s="23">
        <f>VLOOKUP(B15,[3]Sheet1!B:O,11,0)</f>
        <v>8</v>
      </c>
      <c r="I15" s="23" t="str">
        <f>VLOOKUP(B15,[3]Sheet1!B:O,14,0)</f>
        <v>C</v>
      </c>
    </row>
    <row r="16" s="1" customFormat="1" ht="94.5" spans="1:9">
      <c r="A16" s="17"/>
      <c r="B16" s="17">
        <v>1110</v>
      </c>
      <c r="C16" s="27" t="s">
        <v>30</v>
      </c>
      <c r="D16" s="17" t="s">
        <v>31</v>
      </c>
      <c r="E16" s="17"/>
      <c r="F16" s="17"/>
      <c r="G16" s="28"/>
      <c r="H16" s="29"/>
      <c r="I16" s="29"/>
    </row>
    <row r="17" s="1" customFormat="1" ht="27" spans="1:9">
      <c r="A17" s="22">
        <v>8</v>
      </c>
      <c r="B17" s="25" t="s">
        <v>32</v>
      </c>
      <c r="C17" s="24" t="str">
        <f>VLOOKUP(B17,[3]Sheet1!B:O,2,0)</f>
        <v>主任、副主任医师</v>
      </c>
      <c r="D17" s="26" t="s">
        <v>33</v>
      </c>
      <c r="E17" s="26"/>
      <c r="F17" s="26" t="s">
        <v>34</v>
      </c>
      <c r="G17" s="26"/>
      <c r="H17" s="23">
        <f>VLOOKUP(B17,[3]Sheet1!B:O,11,0)</f>
        <v>30</v>
      </c>
      <c r="I17" s="23" t="str">
        <f>VLOOKUP(B17,[3]Sheet1!B:O,14,0)</f>
        <v>C</v>
      </c>
    </row>
    <row r="18" s="1" customFormat="1" ht="15" spans="1:9">
      <c r="A18" s="22">
        <v>9</v>
      </c>
      <c r="B18" s="25" t="s">
        <v>35</v>
      </c>
      <c r="C18" s="24" t="str">
        <f>VLOOKUP(B18,[3]Sheet1!B:O,2,0)</f>
        <v>主治医师</v>
      </c>
      <c r="D18" s="26" t="s">
        <v>36</v>
      </c>
      <c r="E18" s="26"/>
      <c r="F18" s="26" t="s">
        <v>34</v>
      </c>
      <c r="G18" s="26"/>
      <c r="H18" s="23">
        <f>VLOOKUP(B18,[3]Sheet1!B:O,11,0)</f>
        <v>16</v>
      </c>
      <c r="I18" s="23" t="str">
        <f>VLOOKUP(B18,[3]Sheet1!B:O,14,0)</f>
        <v>C</v>
      </c>
    </row>
    <row r="19" s="1" customFormat="1" ht="15" spans="1:9">
      <c r="A19" s="17"/>
      <c r="B19" s="17">
        <v>12</v>
      </c>
      <c r="C19" s="27" t="s">
        <v>37</v>
      </c>
      <c r="D19" s="17"/>
      <c r="E19" s="18"/>
      <c r="F19" s="18"/>
      <c r="G19" s="30"/>
      <c r="H19" s="29"/>
      <c r="I19" s="29"/>
    </row>
    <row r="20" s="1" customFormat="1" ht="67.5" spans="1:9">
      <c r="A20" s="17"/>
      <c r="B20" s="17">
        <v>1204</v>
      </c>
      <c r="C20" s="27" t="s">
        <v>38</v>
      </c>
      <c r="D20" s="17" t="s">
        <v>39</v>
      </c>
      <c r="E20" s="17" t="s">
        <v>40</v>
      </c>
      <c r="F20" s="18"/>
      <c r="G20" s="18" t="s">
        <v>41</v>
      </c>
      <c r="H20" s="29"/>
      <c r="I20" s="29"/>
    </row>
    <row r="21" s="1" customFormat="1" ht="15" spans="1:9">
      <c r="A21" s="22">
        <v>10</v>
      </c>
      <c r="B21" s="25">
        <v>120400012</v>
      </c>
      <c r="C21" s="24" t="str">
        <f>VLOOKUP(B21,[3]Sheet1!B:O,2,0)</f>
        <v>动脉穿刺置管术</v>
      </c>
      <c r="D21" s="26"/>
      <c r="E21" s="26" t="s">
        <v>42</v>
      </c>
      <c r="F21" s="26" t="s">
        <v>18</v>
      </c>
      <c r="G21" s="26"/>
      <c r="H21" s="23">
        <f>VLOOKUP(B21,[3]Sheet1!B:O,11,0)</f>
        <v>72</v>
      </c>
      <c r="I21" s="23" t="str">
        <f>VLOOKUP(B21,[3]Sheet1!B:O,14,0)</f>
        <v>E</v>
      </c>
    </row>
    <row r="22" s="1" customFormat="1" ht="15" spans="1:9">
      <c r="A22" s="22">
        <v>11</v>
      </c>
      <c r="B22" s="25">
        <v>120400013</v>
      </c>
      <c r="C22" s="24" t="str">
        <f>VLOOKUP(B22,[3]Sheet1!B:O,2,0)</f>
        <v>抗肿瘤化学药物配置</v>
      </c>
      <c r="D22" s="26" t="s">
        <v>43</v>
      </c>
      <c r="E22" s="26"/>
      <c r="F22" s="26" t="s">
        <v>18</v>
      </c>
      <c r="G22" s="26"/>
      <c r="H22" s="23">
        <f>VLOOKUP(B22,[3]Sheet1!B:O,11,0)</f>
        <v>20</v>
      </c>
      <c r="I22" s="23" t="str">
        <f>VLOOKUP(B22,[3]Sheet1!B:O,14,0)</f>
        <v>E</v>
      </c>
    </row>
    <row r="23" s="1" customFormat="1" ht="27" spans="1:9">
      <c r="A23" s="22">
        <v>12</v>
      </c>
      <c r="B23" s="25" t="s">
        <v>44</v>
      </c>
      <c r="C23" s="24" t="str">
        <f>VLOOKUP(B23,[3]Sheet1!B:O,2,0)</f>
        <v>肌肉注射</v>
      </c>
      <c r="D23" s="26" t="s">
        <v>45</v>
      </c>
      <c r="E23" s="26"/>
      <c r="F23" s="26" t="s">
        <v>18</v>
      </c>
      <c r="G23" s="26"/>
      <c r="H23" s="23">
        <f>VLOOKUP(B23,[3]Sheet1!B:O,11,0)</f>
        <v>4</v>
      </c>
      <c r="I23" s="23" t="str">
        <f>VLOOKUP(B23,[3]Sheet1!B:O,14,0)</f>
        <v>E</v>
      </c>
    </row>
    <row r="24" s="1" customFormat="1" ht="15" spans="1:9">
      <c r="A24" s="22">
        <v>13</v>
      </c>
      <c r="B24" s="25" t="s">
        <v>46</v>
      </c>
      <c r="C24" s="24" t="str">
        <f>VLOOKUP(B24,[3]Sheet1!B:O,2,0)</f>
        <v>皮试</v>
      </c>
      <c r="D24" s="26"/>
      <c r="E24" s="26"/>
      <c r="F24" s="26" t="s">
        <v>18</v>
      </c>
      <c r="G24" s="26"/>
      <c r="H24" s="23">
        <f>VLOOKUP(B24,[3]Sheet1!B:O,11,0)</f>
        <v>5</v>
      </c>
      <c r="I24" s="23" t="str">
        <f>VLOOKUP(B24,[3]Sheet1!B:O,14,0)</f>
        <v>E</v>
      </c>
    </row>
    <row r="25" s="1" customFormat="1" ht="54" spans="1:9">
      <c r="A25" s="22">
        <v>14</v>
      </c>
      <c r="B25" s="25" t="s">
        <v>47</v>
      </c>
      <c r="C25" s="24" t="str">
        <f>VLOOKUP(B25,[3]Sheet1!B:O,2,0)</f>
        <v>胰岛素注射</v>
      </c>
      <c r="D25" s="26" t="s">
        <v>48</v>
      </c>
      <c r="E25" s="26"/>
      <c r="F25" s="26" t="s">
        <v>18</v>
      </c>
      <c r="G25" s="26"/>
      <c r="H25" s="23">
        <f>VLOOKUP(B25,[3]Sheet1!B:O,11,0)</f>
        <v>4</v>
      </c>
      <c r="I25" s="23" t="str">
        <f>VLOOKUP(B25,[3]Sheet1!B:O,14,0)</f>
        <v>E</v>
      </c>
    </row>
    <row r="26" s="1" customFormat="1" ht="15" spans="1:9">
      <c r="A26" s="22">
        <v>15</v>
      </c>
      <c r="B26" s="25" t="s">
        <v>49</v>
      </c>
      <c r="C26" s="24" t="str">
        <f>VLOOKUP(B26,[3]Sheet1!B:O,2,0)</f>
        <v>静脉注射</v>
      </c>
      <c r="D26" s="26"/>
      <c r="E26" s="26"/>
      <c r="F26" s="26" t="s">
        <v>18</v>
      </c>
      <c r="G26" s="26"/>
      <c r="H26" s="23">
        <f>VLOOKUP(B26,[3]Sheet1!B:O,11,0)</f>
        <v>8</v>
      </c>
      <c r="I26" s="23" t="str">
        <f>VLOOKUP(B26,[3]Sheet1!B:O,14,0)</f>
        <v>E</v>
      </c>
    </row>
    <row r="27" s="1" customFormat="1" ht="15" spans="1:9">
      <c r="A27" s="22">
        <v>16</v>
      </c>
      <c r="B27" s="25" t="s">
        <v>50</v>
      </c>
      <c r="C27" s="24" t="str">
        <f>VLOOKUP(B27,[3]Sheet1!B:O,2,0)</f>
        <v>静脉注射器采血</v>
      </c>
      <c r="D27" s="26"/>
      <c r="E27" s="26"/>
      <c r="F27" s="26" t="s">
        <v>18</v>
      </c>
      <c r="G27" s="26"/>
      <c r="H27" s="23">
        <f>VLOOKUP(B27,[3]Sheet1!B:O,11,0)</f>
        <v>6</v>
      </c>
      <c r="I27" s="23" t="str">
        <f>VLOOKUP(B27,[3]Sheet1!B:O,14,0)</f>
        <v>E</v>
      </c>
    </row>
    <row r="28" s="1" customFormat="1" ht="15" spans="1:9">
      <c r="A28" s="22">
        <v>17</v>
      </c>
      <c r="B28" s="25" t="s">
        <v>51</v>
      </c>
      <c r="C28" s="24" t="str">
        <f>VLOOKUP(B28,[3]Sheet1!B:O,2,0)</f>
        <v>静脉采血器采血</v>
      </c>
      <c r="D28" s="26"/>
      <c r="E28" s="26"/>
      <c r="F28" s="26" t="s">
        <v>18</v>
      </c>
      <c r="G28" s="26"/>
      <c r="H28" s="23">
        <f>VLOOKUP(B28,[3]Sheet1!B:O,11,0)</f>
        <v>4</v>
      </c>
      <c r="I28" s="23" t="str">
        <f>VLOOKUP(B28,[3]Sheet1!B:O,14,0)</f>
        <v>E</v>
      </c>
    </row>
    <row r="29" s="1" customFormat="1" ht="15" spans="1:9">
      <c r="A29" s="22">
        <v>18</v>
      </c>
      <c r="B29" s="25" t="s">
        <v>52</v>
      </c>
      <c r="C29" s="24" t="str">
        <f>VLOOKUP(B29,[3]Sheet1!B:O,2,0)</f>
        <v>动脉加压注射</v>
      </c>
      <c r="D29" s="26"/>
      <c r="E29" s="26"/>
      <c r="F29" s="26" t="s">
        <v>18</v>
      </c>
      <c r="G29" s="26"/>
      <c r="H29" s="23">
        <f>VLOOKUP(B29,[3]Sheet1!B:O,11,0)</f>
        <v>8</v>
      </c>
      <c r="I29" s="23" t="str">
        <f>VLOOKUP(B29,[3]Sheet1!B:O,14,0)</f>
        <v>E</v>
      </c>
    </row>
    <row r="30" s="1" customFormat="1" ht="15" spans="1:9">
      <c r="A30" s="22">
        <v>19</v>
      </c>
      <c r="B30" s="25" t="s">
        <v>53</v>
      </c>
      <c r="C30" s="24" t="str">
        <f>VLOOKUP(B30,[3]Sheet1!B:O,2,0)</f>
        <v>动脉注射器采血</v>
      </c>
      <c r="D30" s="26"/>
      <c r="E30" s="26"/>
      <c r="F30" s="26" t="s">
        <v>18</v>
      </c>
      <c r="G30" s="26"/>
      <c r="H30" s="23">
        <f>VLOOKUP(B30,[3]Sheet1!B:O,11,0)</f>
        <v>8</v>
      </c>
      <c r="I30" s="23" t="str">
        <f>VLOOKUP(B30,[3]Sheet1!B:O,14,0)</f>
        <v>E</v>
      </c>
    </row>
    <row r="31" s="1" customFormat="1" ht="15" spans="1:9">
      <c r="A31" s="22">
        <v>20</v>
      </c>
      <c r="B31" s="25" t="s">
        <v>54</v>
      </c>
      <c r="C31" s="24" t="str">
        <f>VLOOKUP(B31,[3]Sheet1!B:O,2,0)</f>
        <v>动脉采血器采血</v>
      </c>
      <c r="D31" s="26"/>
      <c r="E31" s="26"/>
      <c r="F31" s="26" t="s">
        <v>18</v>
      </c>
      <c r="G31" s="26"/>
      <c r="H31" s="23">
        <f>VLOOKUP(B31,[3]Sheet1!B:O,11,0)</f>
        <v>7</v>
      </c>
      <c r="I31" s="23" t="str">
        <f>VLOOKUP(B31,[3]Sheet1!B:O,14,0)</f>
        <v>E</v>
      </c>
    </row>
    <row r="32" s="1" customFormat="1" ht="40.5" spans="1:9">
      <c r="A32" s="22">
        <v>21</v>
      </c>
      <c r="B32" s="25" t="s">
        <v>55</v>
      </c>
      <c r="C32" s="24" t="str">
        <f>VLOOKUP(B32,[3]Sheet1!B:O,2,0)</f>
        <v>普通输液器输液(第一组)</v>
      </c>
      <c r="D32" s="26" t="s">
        <v>56</v>
      </c>
      <c r="E32" s="26"/>
      <c r="F32" s="26" t="s">
        <v>18</v>
      </c>
      <c r="G32" s="26"/>
      <c r="H32" s="23">
        <f>VLOOKUP(B32,[3]Sheet1!B:O,11,0)</f>
        <v>8</v>
      </c>
      <c r="I32" s="23" t="str">
        <f>VLOOKUP(B32,[3]Sheet1!B:O,14,0)</f>
        <v>E</v>
      </c>
    </row>
    <row r="33" s="1" customFormat="1" ht="40.5" spans="1:9">
      <c r="A33" s="22">
        <v>22</v>
      </c>
      <c r="B33" s="25" t="s">
        <v>57</v>
      </c>
      <c r="C33" s="24" t="str">
        <f>VLOOKUP(B33,[3]Sheet1!B:O,2,0)</f>
        <v>闭光输液器输液(第一组)</v>
      </c>
      <c r="D33" s="26" t="s">
        <v>58</v>
      </c>
      <c r="E33" s="26"/>
      <c r="F33" s="26" t="s">
        <v>18</v>
      </c>
      <c r="G33" s="26"/>
      <c r="H33" s="23">
        <f>VLOOKUP(B33,[3]Sheet1!B:O,11,0)</f>
        <v>15</v>
      </c>
      <c r="I33" s="23" t="str">
        <f>VLOOKUP(B33,[3]Sheet1!B:O,14,0)</f>
        <v>E</v>
      </c>
    </row>
    <row r="34" s="1" customFormat="1" ht="15" spans="1:9">
      <c r="A34" s="22">
        <v>23</v>
      </c>
      <c r="B34" s="25" t="s">
        <v>59</v>
      </c>
      <c r="C34" s="24" t="str">
        <f>VLOOKUP(B34,[3]Sheet1!B:O,2,0)</f>
        <v>静脉输液(第二组起)</v>
      </c>
      <c r="D34" s="26"/>
      <c r="E34" s="26"/>
      <c r="F34" s="26" t="s">
        <v>60</v>
      </c>
      <c r="G34" s="26"/>
      <c r="H34" s="23">
        <f>VLOOKUP(B34,[3]Sheet1!B:O,11,0)</f>
        <v>2</v>
      </c>
      <c r="I34" s="23" t="str">
        <f>VLOOKUP(B34,[3]Sheet1!B:O,14,0)</f>
        <v>E</v>
      </c>
    </row>
    <row r="35" s="1" customFormat="1" ht="15" spans="1:9">
      <c r="A35" s="22">
        <v>24</v>
      </c>
      <c r="B35" s="25" t="s">
        <v>61</v>
      </c>
      <c r="C35" s="24" t="str">
        <f>VLOOKUP(B35,[3]Sheet1!B:O,2,0)</f>
        <v>静脉输血</v>
      </c>
      <c r="D35" s="26"/>
      <c r="E35" s="26"/>
      <c r="F35" s="26" t="s">
        <v>18</v>
      </c>
      <c r="G35" s="26"/>
      <c r="H35" s="23">
        <f>VLOOKUP(B35,[3]Sheet1!B:O,11,0)</f>
        <v>10</v>
      </c>
      <c r="I35" s="23" t="str">
        <f>VLOOKUP(B35,[3]Sheet1!B:O,14,0)</f>
        <v>E</v>
      </c>
    </row>
    <row r="36" s="1" customFormat="1" ht="27" spans="1:9">
      <c r="A36" s="22">
        <v>25</v>
      </c>
      <c r="B36" s="25" t="s">
        <v>62</v>
      </c>
      <c r="C36" s="24" t="str">
        <f>VLOOKUP(B36,[3]Sheet1!B:O,2,0)</f>
        <v>小儿头皮静脉输液(第一组)</v>
      </c>
      <c r="D36" s="26"/>
      <c r="E36" s="26"/>
      <c r="F36" s="26" t="s">
        <v>18</v>
      </c>
      <c r="G36" s="26"/>
      <c r="H36" s="23">
        <f>VLOOKUP(B36,[3]Sheet1!B:O,11,0)</f>
        <v>15</v>
      </c>
      <c r="I36" s="23" t="str">
        <f>VLOOKUP(B36,[3]Sheet1!B:O,14,0)</f>
        <v>E</v>
      </c>
    </row>
    <row r="37" s="1" customFormat="1" ht="27" spans="1:9">
      <c r="A37" s="22">
        <v>26</v>
      </c>
      <c r="B37" s="25" t="s">
        <v>63</v>
      </c>
      <c r="C37" s="24" t="str">
        <f>VLOOKUP(B37,[3]Sheet1!B:O,2,0)</f>
        <v>小儿头皮静脉输液(第二组起)</v>
      </c>
      <c r="D37" s="26"/>
      <c r="E37" s="26"/>
      <c r="F37" s="26" t="s">
        <v>60</v>
      </c>
      <c r="G37" s="26"/>
      <c r="H37" s="23">
        <f>VLOOKUP(B37,[3]Sheet1!B:O,11,0)</f>
        <v>2</v>
      </c>
      <c r="I37" s="23" t="str">
        <f>VLOOKUP(B37,[3]Sheet1!B:O,14,0)</f>
        <v>E</v>
      </c>
    </row>
    <row r="38" s="1" customFormat="1" ht="15" spans="1:9">
      <c r="A38" s="22">
        <v>27</v>
      </c>
      <c r="B38" s="25" t="s">
        <v>64</v>
      </c>
      <c r="C38" s="24" t="str">
        <f>VLOOKUP(B38,[3]Sheet1!B:O,2,0)</f>
        <v>静脉高营养液配制</v>
      </c>
      <c r="D38" s="26" t="s">
        <v>43</v>
      </c>
      <c r="E38" s="26"/>
      <c r="F38" s="26" t="s">
        <v>18</v>
      </c>
      <c r="G38" s="26"/>
      <c r="H38" s="23">
        <f>VLOOKUP(B38,[3]Sheet1!B:O,11,0)</f>
        <v>27</v>
      </c>
      <c r="I38" s="23" t="str">
        <f>VLOOKUP(B38,[3]Sheet1!B:O,14,0)</f>
        <v>E</v>
      </c>
    </row>
    <row r="39" s="1" customFormat="1" ht="15" spans="1:9">
      <c r="A39" s="22">
        <v>28</v>
      </c>
      <c r="B39" s="25" t="s">
        <v>65</v>
      </c>
      <c r="C39" s="24" t="str">
        <f>VLOOKUP(B39,[3]Sheet1!B:O,2,0)</f>
        <v>抗生素药物配制</v>
      </c>
      <c r="D39" s="26"/>
      <c r="E39" s="26"/>
      <c r="F39" s="26" t="s">
        <v>60</v>
      </c>
      <c r="G39" s="26"/>
      <c r="H39" s="23">
        <f>VLOOKUP(B39,[3]Sheet1!B:O,11,0)</f>
        <v>6</v>
      </c>
      <c r="I39" s="23" t="str">
        <f>VLOOKUP(B39,[3]Sheet1!B:O,14,0)</f>
        <v>E</v>
      </c>
    </row>
    <row r="40" s="1" customFormat="1" ht="15" spans="1:9">
      <c r="A40" s="22">
        <v>29</v>
      </c>
      <c r="B40" s="25" t="s">
        <v>66</v>
      </c>
      <c r="C40" s="24" t="str">
        <f>VLOOKUP(B40,[3]Sheet1!B:O,2,0)</f>
        <v>普通药物配制</v>
      </c>
      <c r="D40" s="26"/>
      <c r="E40" s="26"/>
      <c r="F40" s="26" t="s">
        <v>60</v>
      </c>
      <c r="G40" s="26"/>
      <c r="H40" s="23">
        <f>VLOOKUP(B40,[3]Sheet1!B:O,11,0)</f>
        <v>4</v>
      </c>
      <c r="I40" s="23" t="str">
        <f>VLOOKUP(B40,[3]Sheet1!B:O,14,0)</f>
        <v>E</v>
      </c>
    </row>
    <row r="41" s="1" customFormat="1" ht="15" spans="1:9">
      <c r="A41" s="22">
        <v>30</v>
      </c>
      <c r="B41" s="25" t="s">
        <v>67</v>
      </c>
      <c r="C41" s="24" t="str">
        <f>VLOOKUP(B41,[3]Sheet1!B:O,2,0)</f>
        <v>中心静脉穿刺置管术</v>
      </c>
      <c r="D41" s="26"/>
      <c r="E41" s="26" t="s">
        <v>68</v>
      </c>
      <c r="F41" s="26" t="s">
        <v>18</v>
      </c>
      <c r="G41" s="26"/>
      <c r="H41" s="23">
        <f>VLOOKUP(B41,[3]Sheet1!B:O,11,0)</f>
        <v>80</v>
      </c>
      <c r="I41" s="23" t="str">
        <f>VLOOKUP(B41,[3]Sheet1!B:O,14,0)</f>
        <v>E</v>
      </c>
    </row>
    <row r="42" s="1" customFormat="1" ht="27" spans="1:9">
      <c r="A42" s="22">
        <v>31</v>
      </c>
      <c r="B42" s="25" t="s">
        <v>69</v>
      </c>
      <c r="C42" s="24" t="str">
        <f>VLOOKUP(B42,[3]Sheet1!B:O,2,0)</f>
        <v>深静脉穿刺置管术</v>
      </c>
      <c r="D42" s="26" t="s">
        <v>70</v>
      </c>
      <c r="E42" s="26" t="s">
        <v>71</v>
      </c>
      <c r="F42" s="26" t="s">
        <v>18</v>
      </c>
      <c r="G42" s="26"/>
      <c r="H42" s="23">
        <f>VLOOKUP(B42,[3]Sheet1!B:O,11,0)</f>
        <v>65</v>
      </c>
      <c r="I42" s="23" t="str">
        <f>VLOOKUP(B42,[3]Sheet1!B:O,14,0)</f>
        <v>E</v>
      </c>
    </row>
    <row r="43" s="1" customFormat="1" ht="15" spans="1:9">
      <c r="A43" s="22">
        <v>32</v>
      </c>
      <c r="B43" s="25" t="s">
        <v>72</v>
      </c>
      <c r="C43" s="24" t="str">
        <f>VLOOKUP(B43,[3]Sheet1!B:O,2,0)</f>
        <v>中心静脉测压</v>
      </c>
      <c r="D43" s="26"/>
      <c r="E43" s="26" t="s">
        <v>73</v>
      </c>
      <c r="F43" s="26" t="s">
        <v>18</v>
      </c>
      <c r="G43" s="26"/>
      <c r="H43" s="23">
        <f>VLOOKUP(B43,[3]Sheet1!B:O,11,0)</f>
        <v>4</v>
      </c>
      <c r="I43" s="23" t="str">
        <f>VLOOKUP(B43,[3]Sheet1!B:O,14,0)</f>
        <v>E</v>
      </c>
    </row>
    <row r="44" s="1" customFormat="1" ht="40.5" spans="1:9">
      <c r="A44" s="17"/>
      <c r="B44" s="31">
        <v>1205</v>
      </c>
      <c r="C44" s="27" t="s">
        <v>74</v>
      </c>
      <c r="D44" s="31" t="s">
        <v>75</v>
      </c>
      <c r="E44" s="31"/>
      <c r="F44" s="31"/>
      <c r="G44" s="31" t="s">
        <v>76</v>
      </c>
      <c r="H44" s="29"/>
      <c r="I44" s="29"/>
    </row>
    <row r="45" s="1" customFormat="1" ht="27" spans="1:9">
      <c r="A45" s="22">
        <v>33</v>
      </c>
      <c r="B45" s="25">
        <v>120500001</v>
      </c>
      <c r="C45" s="24" t="str">
        <f>VLOOKUP(B45,[3]Sheet1!B:O,2,0)</f>
        <v>大清创缝合(创面在30㎝2以上)</v>
      </c>
      <c r="D45" s="26"/>
      <c r="E45" s="26"/>
      <c r="F45" s="26" t="s">
        <v>18</v>
      </c>
      <c r="G45" s="26"/>
      <c r="H45" s="23">
        <f>VLOOKUP(B45,[3]Sheet1!B:O,11,0)</f>
        <v>150</v>
      </c>
      <c r="I45" s="23" t="str">
        <f>VLOOKUP(B45,[3]Sheet1!B:O,14,0)</f>
        <v>E</v>
      </c>
    </row>
    <row r="46" s="1" customFormat="1" ht="27" spans="1:9">
      <c r="A46" s="22">
        <v>34</v>
      </c>
      <c r="B46" s="25">
        <v>120500002</v>
      </c>
      <c r="C46" s="24" t="str">
        <f>VLOOKUP(B46,[3]Sheet1!B:O,2,0)</f>
        <v>中清创缝合(创面在15－30㎝2)</v>
      </c>
      <c r="D46" s="26"/>
      <c r="E46" s="26"/>
      <c r="F46" s="26" t="s">
        <v>18</v>
      </c>
      <c r="G46" s="26"/>
      <c r="H46" s="23">
        <f>VLOOKUP(B46,[3]Sheet1!B:O,11,0)</f>
        <v>130</v>
      </c>
      <c r="I46" s="23" t="str">
        <f>VLOOKUP(B46,[3]Sheet1!B:O,14,0)</f>
        <v>E</v>
      </c>
    </row>
    <row r="47" s="1" customFormat="1" ht="27" spans="1:9">
      <c r="A47" s="22">
        <v>35</v>
      </c>
      <c r="B47" s="25">
        <v>120500003</v>
      </c>
      <c r="C47" s="24" t="str">
        <f>VLOOKUP(B47,[3]Sheet1!B:O,2,0)</f>
        <v>小清创缝合(创面在15㎝2以下)</v>
      </c>
      <c r="D47" s="26"/>
      <c r="E47" s="26"/>
      <c r="F47" s="26" t="s">
        <v>18</v>
      </c>
      <c r="G47" s="26"/>
      <c r="H47" s="23">
        <f>VLOOKUP(B47,[3]Sheet1!B:O,11,0)</f>
        <v>70</v>
      </c>
      <c r="I47" s="23" t="str">
        <f>VLOOKUP(B47,[3]Sheet1!B:O,14,0)</f>
        <v>E</v>
      </c>
    </row>
    <row r="48" s="1" customFormat="1" ht="40.5" spans="1:9">
      <c r="A48" s="17"/>
      <c r="B48" s="17">
        <v>1206</v>
      </c>
      <c r="C48" s="27" t="s">
        <v>77</v>
      </c>
      <c r="D48" s="17" t="s">
        <v>78</v>
      </c>
      <c r="E48" s="17" t="s">
        <v>79</v>
      </c>
      <c r="F48" s="17" t="s">
        <v>18</v>
      </c>
      <c r="G48" s="28"/>
      <c r="H48" s="29"/>
      <c r="I48" s="29"/>
    </row>
    <row r="49" s="1" customFormat="1" ht="27" spans="1:9">
      <c r="A49" s="22">
        <v>36</v>
      </c>
      <c r="B49" s="25" t="s">
        <v>80</v>
      </c>
      <c r="C49" s="24" t="s">
        <v>81</v>
      </c>
      <c r="D49" s="26"/>
      <c r="E49" s="26"/>
      <c r="F49" s="26" t="s">
        <v>18</v>
      </c>
      <c r="G49" s="26"/>
      <c r="H49" s="23">
        <f>VLOOKUP(B49,[3]Sheet1!B:O,11,0)</f>
        <v>50</v>
      </c>
      <c r="I49" s="23" t="str">
        <f>VLOOKUP(B49,[3]Sheet1!B:O,14,0)</f>
        <v>E</v>
      </c>
    </row>
    <row r="50" s="1" customFormat="1" ht="27" spans="1:9">
      <c r="A50" s="22">
        <v>37</v>
      </c>
      <c r="B50" s="25">
        <v>120600002</v>
      </c>
      <c r="C50" s="24" t="str">
        <f>VLOOKUP(B50,[3]Sheet1!B:O,2,0)</f>
        <v>大换药(创面在30－40㎝2)</v>
      </c>
      <c r="D50" s="26"/>
      <c r="E50" s="26"/>
      <c r="F50" s="26" t="s">
        <v>18</v>
      </c>
      <c r="G50" s="26"/>
      <c r="H50" s="23">
        <f>VLOOKUP(B50,[3]Sheet1!B:O,11,0)</f>
        <v>35</v>
      </c>
      <c r="I50" s="23" t="str">
        <f>VLOOKUP(B50,[3]Sheet1!B:O,14,0)</f>
        <v>E</v>
      </c>
    </row>
    <row r="51" s="1" customFormat="1" ht="27" spans="1:9">
      <c r="A51" s="22">
        <v>38</v>
      </c>
      <c r="B51" s="25">
        <v>120600003</v>
      </c>
      <c r="C51" s="24" t="str">
        <f>VLOOKUP(B51,[3]Sheet1!B:O,2,0)</f>
        <v>中换药(创面在15－30㎝2)</v>
      </c>
      <c r="D51" s="26"/>
      <c r="E51" s="26"/>
      <c r="F51" s="26" t="s">
        <v>18</v>
      </c>
      <c r="G51" s="26"/>
      <c r="H51" s="23">
        <f>VLOOKUP(B51,[3]Sheet1!B:O,11,0)</f>
        <v>25</v>
      </c>
      <c r="I51" s="23" t="str">
        <f>VLOOKUP(B51,[3]Sheet1!B:O,14,0)</f>
        <v>E</v>
      </c>
    </row>
    <row r="52" s="1" customFormat="1" ht="27" spans="1:9">
      <c r="A52" s="22">
        <v>39</v>
      </c>
      <c r="B52" s="25">
        <v>120600004</v>
      </c>
      <c r="C52" s="24" t="str">
        <f>VLOOKUP(B52,[3]Sheet1!B:O,2,0)</f>
        <v>小换药(创面在15㎝2以下)</v>
      </c>
      <c r="D52" s="26"/>
      <c r="E52" s="26"/>
      <c r="F52" s="26" t="s">
        <v>18</v>
      </c>
      <c r="G52" s="26"/>
      <c r="H52" s="23">
        <f>VLOOKUP(B52,[3]Sheet1!B:O,11,0)</f>
        <v>10</v>
      </c>
      <c r="I52" s="23" t="str">
        <f>VLOOKUP(B52,[3]Sheet1!B:O,14,0)</f>
        <v>E</v>
      </c>
    </row>
    <row r="53" s="1" customFormat="1" ht="15" spans="1:9">
      <c r="A53" s="17"/>
      <c r="B53" s="17">
        <v>1208</v>
      </c>
      <c r="C53" s="27" t="s">
        <v>82</v>
      </c>
      <c r="D53" s="18" t="s">
        <v>83</v>
      </c>
      <c r="E53" s="18"/>
      <c r="F53" s="18"/>
      <c r="G53" s="30"/>
      <c r="H53" s="29"/>
      <c r="I53" s="29"/>
    </row>
    <row r="54" s="1" customFormat="1" ht="67.5" spans="1:9">
      <c r="A54" s="22">
        <v>40</v>
      </c>
      <c r="B54" s="25">
        <v>120800002</v>
      </c>
      <c r="C54" s="24" t="str">
        <f>VLOOKUP(B54,[3]Sheet1!B:O,2,0)</f>
        <v>肠内高营养治疗</v>
      </c>
      <c r="D54" s="26" t="s">
        <v>84</v>
      </c>
      <c r="E54" s="26" t="s">
        <v>85</v>
      </c>
      <c r="F54" s="26" t="s">
        <v>21</v>
      </c>
      <c r="G54" s="26" t="s">
        <v>86</v>
      </c>
      <c r="H54" s="23">
        <f>VLOOKUP(B54,[3]Sheet1!B:O,11,0)</f>
        <v>20</v>
      </c>
      <c r="I54" s="23" t="str">
        <f>VLOOKUP(B54,[3]Sheet1!B:O,14,0)</f>
        <v>E</v>
      </c>
    </row>
    <row r="55" s="1" customFormat="1" ht="15" spans="1:9">
      <c r="A55" s="22">
        <v>41</v>
      </c>
      <c r="B55" s="25" t="s">
        <v>87</v>
      </c>
      <c r="C55" s="24" t="str">
        <f>VLOOKUP(B55,[3]Sheet1!B:O,2,0)</f>
        <v>鼻饲管置管</v>
      </c>
      <c r="D55" s="26"/>
      <c r="E55" s="26"/>
      <c r="F55" s="26" t="s">
        <v>18</v>
      </c>
      <c r="G55" s="26"/>
      <c r="H55" s="23">
        <f>VLOOKUP(B55,[3]Sheet1!B:O,11,0)</f>
        <v>18</v>
      </c>
      <c r="I55" s="23" t="str">
        <f>VLOOKUP(B55,[3]Sheet1!B:O,14,0)</f>
        <v>E</v>
      </c>
    </row>
    <row r="56" s="1" customFormat="1" ht="15" customHeight="1" spans="1:9">
      <c r="A56" s="17"/>
      <c r="B56" s="17">
        <v>1209</v>
      </c>
      <c r="C56" s="17" t="s">
        <v>88</v>
      </c>
      <c r="D56" s="18"/>
      <c r="E56" s="18"/>
      <c r="F56" s="18"/>
      <c r="G56" s="30"/>
      <c r="H56" s="29"/>
      <c r="I56" s="29"/>
    </row>
    <row r="57" s="1" customFormat="1" ht="67.5" spans="1:9">
      <c r="A57" s="22">
        <v>42</v>
      </c>
      <c r="B57" s="25">
        <v>120900001</v>
      </c>
      <c r="C57" s="24" t="str">
        <f>VLOOKUP(B57,[3]Sheet1!B:O,2,0)</f>
        <v>胃肠减压</v>
      </c>
      <c r="D57" s="26" t="s">
        <v>89</v>
      </c>
      <c r="E57" s="26" t="s">
        <v>90</v>
      </c>
      <c r="F57" s="26" t="s">
        <v>21</v>
      </c>
      <c r="G57" s="26"/>
      <c r="H57" s="23">
        <f>VLOOKUP(B57,[3]Sheet1!B:O,11,0)</f>
        <v>7</v>
      </c>
      <c r="I57" s="23" t="str">
        <f>VLOOKUP(B57,[3]Sheet1!B:O,14,0)</f>
        <v>E</v>
      </c>
    </row>
    <row r="58" s="1" customFormat="1" ht="15" spans="1:9">
      <c r="A58" s="17"/>
      <c r="B58" s="17">
        <v>1210</v>
      </c>
      <c r="C58" s="17" t="s">
        <v>91</v>
      </c>
      <c r="D58" s="17"/>
      <c r="E58" s="18"/>
      <c r="F58" s="18"/>
      <c r="G58" s="30"/>
      <c r="H58" s="29"/>
      <c r="I58" s="29"/>
    </row>
    <row r="59" s="1" customFormat="1" ht="27" spans="1:9">
      <c r="A59" s="22">
        <v>43</v>
      </c>
      <c r="B59" s="25">
        <v>121000001</v>
      </c>
      <c r="C59" s="24" t="str">
        <f>VLOOKUP(B59,[3]Sheet1!B:O,2,0)</f>
        <v>洗胃</v>
      </c>
      <c r="D59" s="26" t="s">
        <v>92</v>
      </c>
      <c r="E59" s="26" t="s">
        <v>90</v>
      </c>
      <c r="F59" s="26" t="s">
        <v>18</v>
      </c>
      <c r="G59" s="26"/>
      <c r="H59" s="23">
        <f>VLOOKUP(B59,[3]Sheet1!B:O,11,0)</f>
        <v>54</v>
      </c>
      <c r="I59" s="23" t="str">
        <f>VLOOKUP(B59,[3]Sheet1!B:O,14,0)</f>
        <v>E</v>
      </c>
    </row>
    <row r="60" s="1" customFormat="1" ht="15" spans="1:9">
      <c r="A60" s="17"/>
      <c r="B60" s="17">
        <v>1214</v>
      </c>
      <c r="C60" s="17" t="s">
        <v>93</v>
      </c>
      <c r="D60" s="17"/>
      <c r="E60" s="18"/>
      <c r="F60" s="18"/>
      <c r="G60" s="30"/>
      <c r="H60" s="29"/>
      <c r="I60" s="29"/>
    </row>
    <row r="61" s="1" customFormat="1" ht="15" spans="1:9">
      <c r="A61" s="22">
        <v>44</v>
      </c>
      <c r="B61" s="25" t="s">
        <v>94</v>
      </c>
      <c r="C61" s="24" t="str">
        <f>VLOOKUP(B61,[3]Sheet1!B:O,2,0)</f>
        <v>引流管冲洗</v>
      </c>
      <c r="D61" s="26"/>
      <c r="E61" s="26"/>
      <c r="F61" s="26" t="s">
        <v>18</v>
      </c>
      <c r="G61" s="26"/>
      <c r="H61" s="23">
        <f>VLOOKUP(B61,[3]Sheet1!B:O,11,0)</f>
        <v>5</v>
      </c>
      <c r="I61" s="23" t="str">
        <f>VLOOKUP(B61,[3]Sheet1!B:O,14,0)</f>
        <v>E</v>
      </c>
    </row>
    <row r="62" s="1" customFormat="1" ht="15" spans="1:9">
      <c r="A62" s="22">
        <v>45</v>
      </c>
      <c r="B62" s="25" t="s">
        <v>95</v>
      </c>
      <c r="C62" s="24" t="str">
        <f>VLOOKUP(B62,[3]Sheet1!B:O,2,0)</f>
        <v>更换引流装置</v>
      </c>
      <c r="D62" s="26" t="s">
        <v>96</v>
      </c>
      <c r="E62" s="26"/>
      <c r="F62" s="26" t="s">
        <v>18</v>
      </c>
      <c r="G62" s="26"/>
      <c r="H62" s="23">
        <f>VLOOKUP(B62,[3]Sheet1!B:O,11,0)</f>
        <v>9</v>
      </c>
      <c r="I62" s="23" t="str">
        <f>VLOOKUP(B62,[3]Sheet1!B:O,14,0)</f>
        <v>E</v>
      </c>
    </row>
    <row r="63" s="1" customFormat="1" ht="15" spans="1:9">
      <c r="A63" s="17"/>
      <c r="B63" s="17">
        <v>1215</v>
      </c>
      <c r="C63" s="17" t="s">
        <v>97</v>
      </c>
      <c r="D63" s="17"/>
      <c r="E63" s="18"/>
      <c r="F63" s="18"/>
      <c r="G63" s="30"/>
      <c r="H63" s="29"/>
      <c r="I63" s="29"/>
    </row>
    <row r="64" s="1" customFormat="1" ht="40.5" spans="1:9">
      <c r="A64" s="22">
        <v>46</v>
      </c>
      <c r="B64" s="25">
        <v>121500001</v>
      </c>
      <c r="C64" s="24" t="str">
        <f>VLOOKUP(B64,[3]Sheet1!B:O,2,0)</f>
        <v>灌肠</v>
      </c>
      <c r="D64" s="26" t="s">
        <v>98</v>
      </c>
      <c r="E64" s="26"/>
      <c r="F64" s="26" t="s">
        <v>18</v>
      </c>
      <c r="G64" s="26"/>
      <c r="H64" s="23">
        <f>VLOOKUP(B64,[3]Sheet1!B:O,11,0)</f>
        <v>23</v>
      </c>
      <c r="I64" s="23" t="str">
        <f>VLOOKUP(B64,[3]Sheet1!B:O,14,0)</f>
        <v>E</v>
      </c>
    </row>
    <row r="65" s="1" customFormat="1" ht="54" spans="1:9">
      <c r="A65" s="22">
        <v>47</v>
      </c>
      <c r="B65" s="25" t="s">
        <v>99</v>
      </c>
      <c r="C65" s="24" t="str">
        <f>VLOOKUP(B65,[3]Sheet1!B:O,2,0)</f>
        <v>清洁灌肠</v>
      </c>
      <c r="D65" s="26" t="s">
        <v>100</v>
      </c>
      <c r="E65" s="26"/>
      <c r="F65" s="26" t="s">
        <v>18</v>
      </c>
      <c r="G65" s="26"/>
      <c r="H65" s="23">
        <f>VLOOKUP(B65,[3]Sheet1!B:O,11,0)</f>
        <v>45</v>
      </c>
      <c r="I65" s="23" t="str">
        <f>VLOOKUP(B65,[3]Sheet1!B:O,14,0)</f>
        <v>E</v>
      </c>
    </row>
    <row r="66" s="1" customFormat="1" ht="44" customHeight="1" spans="1:9">
      <c r="A66" s="22">
        <v>48</v>
      </c>
      <c r="B66" s="25" t="s">
        <v>101</v>
      </c>
      <c r="C66" s="24" t="str">
        <f>VLOOKUP(B66,[3]Sheet1!B:O,2,0)</f>
        <v>结肠灌洗</v>
      </c>
      <c r="D66" s="26" t="s">
        <v>102</v>
      </c>
      <c r="E66" s="26"/>
      <c r="F66" s="26" t="s">
        <v>18</v>
      </c>
      <c r="G66" s="26"/>
      <c r="H66" s="23">
        <f>VLOOKUP(B66,[3]Sheet1!B:O,11,0)</f>
        <v>65</v>
      </c>
      <c r="I66" s="23" t="str">
        <f>VLOOKUP(B66,[3]Sheet1!B:O,14,0)</f>
        <v>E</v>
      </c>
    </row>
    <row r="67" s="1" customFormat="1" ht="15" spans="1:9">
      <c r="A67" s="17"/>
      <c r="B67" s="17">
        <v>1216</v>
      </c>
      <c r="C67" s="17" t="s">
        <v>103</v>
      </c>
      <c r="D67" s="17"/>
      <c r="E67" s="18"/>
      <c r="F67" s="18"/>
      <c r="G67" s="30"/>
      <c r="H67" s="29"/>
      <c r="I67" s="29"/>
    </row>
    <row r="68" s="1" customFormat="1" ht="15" spans="1:9">
      <c r="A68" s="22">
        <v>49</v>
      </c>
      <c r="B68" s="25">
        <v>121600002</v>
      </c>
      <c r="C68" s="24" t="str">
        <f>VLOOKUP(B68,[3]Sheet1!B:O,2,0)</f>
        <v>膀胱冲洗</v>
      </c>
      <c r="D68" s="26"/>
      <c r="E68" s="26" t="s">
        <v>104</v>
      </c>
      <c r="F68" s="26" t="s">
        <v>18</v>
      </c>
      <c r="G68" s="26"/>
      <c r="H68" s="23">
        <f>VLOOKUP(B68,[3]Sheet1!B:O,11,0)</f>
        <v>9</v>
      </c>
      <c r="I68" s="23" t="str">
        <f>VLOOKUP(B68,[3]Sheet1!B:O,14,0)</f>
        <v>E</v>
      </c>
    </row>
    <row r="69" s="1" customFormat="1" ht="15" spans="1:9">
      <c r="A69" s="22">
        <v>50</v>
      </c>
      <c r="B69" s="25">
        <v>121600003</v>
      </c>
      <c r="C69" s="24" t="str">
        <f>VLOOKUP(B69,[3]Sheet1!B:O,2,0)</f>
        <v>持续膀胱冲洗</v>
      </c>
      <c r="D69" s="26" t="s">
        <v>105</v>
      </c>
      <c r="E69" s="26" t="s">
        <v>104</v>
      </c>
      <c r="F69" s="26" t="s">
        <v>21</v>
      </c>
      <c r="G69" s="26"/>
      <c r="H69" s="23">
        <f>VLOOKUP(B69,[3]Sheet1!B:O,11,0)</f>
        <v>18</v>
      </c>
      <c r="I69" s="23" t="str">
        <f>VLOOKUP(B69,[3]Sheet1!B:O,14,0)</f>
        <v>E</v>
      </c>
    </row>
    <row r="70" s="1" customFormat="1" ht="15" spans="1:9">
      <c r="A70" s="22">
        <v>51</v>
      </c>
      <c r="B70" s="25" t="s">
        <v>106</v>
      </c>
      <c r="C70" s="24" t="str">
        <f>VLOOKUP(B70,[3]Sheet1!B:O,2,0)</f>
        <v>导尿</v>
      </c>
      <c r="D70" s="26"/>
      <c r="E70" s="26"/>
      <c r="F70" s="26" t="s">
        <v>18</v>
      </c>
      <c r="G70" s="26"/>
      <c r="H70" s="23">
        <f>VLOOKUP(B70,[3]Sheet1!B:O,11,0)</f>
        <v>18</v>
      </c>
      <c r="I70" s="23" t="str">
        <f>VLOOKUP(B70,[3]Sheet1!B:O,14,0)</f>
        <v>E</v>
      </c>
    </row>
    <row r="71" s="1" customFormat="1" ht="15" spans="1:9">
      <c r="A71" s="22">
        <v>52</v>
      </c>
      <c r="B71" s="25" t="s">
        <v>107</v>
      </c>
      <c r="C71" s="24" t="str">
        <f>VLOOKUP(B71,[3]Sheet1!B:O,2,0)</f>
        <v>留置导尿</v>
      </c>
      <c r="D71" s="26"/>
      <c r="E71" s="26"/>
      <c r="F71" s="26" t="s">
        <v>21</v>
      </c>
      <c r="G71" s="26"/>
      <c r="H71" s="23">
        <f>VLOOKUP(B71,[3]Sheet1!B:O,11,0)</f>
        <v>5</v>
      </c>
      <c r="I71" s="23" t="str">
        <f>VLOOKUP(B71,[3]Sheet1!B:O,14,0)</f>
        <v>E</v>
      </c>
    </row>
    <row r="72" s="1" customFormat="1" spans="1:9">
      <c r="A72" s="34" t="s">
        <v>108</v>
      </c>
      <c r="B72" s="35"/>
      <c r="C72" s="35"/>
      <c r="D72" s="35"/>
      <c r="E72" s="35"/>
      <c r="F72" s="35"/>
      <c r="G72" s="35"/>
      <c r="H72" s="35"/>
      <c r="I72" s="40"/>
    </row>
    <row r="73" s="1" customFormat="1" ht="132" spans="1:9">
      <c r="A73" s="17"/>
      <c r="B73" s="17">
        <v>25</v>
      </c>
      <c r="C73" s="17" t="s">
        <v>109</v>
      </c>
      <c r="D73" s="17" t="s">
        <v>110</v>
      </c>
      <c r="E73" s="17"/>
      <c r="F73" s="17"/>
      <c r="G73" s="18" t="s">
        <v>111</v>
      </c>
      <c r="H73" s="29"/>
      <c r="I73" s="29"/>
    </row>
    <row r="74" s="1" customFormat="1" ht="15" spans="1:9">
      <c r="A74" s="17"/>
      <c r="B74" s="17">
        <v>2504</v>
      </c>
      <c r="C74" s="17" t="s">
        <v>112</v>
      </c>
      <c r="D74" s="17"/>
      <c r="E74" s="18"/>
      <c r="F74" s="18"/>
      <c r="G74" s="30"/>
      <c r="H74" s="29"/>
      <c r="I74" s="29"/>
    </row>
    <row r="75" s="1" customFormat="1" spans="1:9">
      <c r="A75" s="20"/>
      <c r="B75" s="17">
        <v>250403</v>
      </c>
      <c r="C75" s="17" t="s">
        <v>113</v>
      </c>
      <c r="D75" s="17"/>
      <c r="E75" s="18"/>
      <c r="F75" s="18"/>
      <c r="G75" s="30"/>
      <c r="H75" s="20"/>
      <c r="I75" s="20"/>
    </row>
    <row r="76" s="1" customFormat="1" ht="15" spans="1:9">
      <c r="A76" s="22">
        <v>53</v>
      </c>
      <c r="B76" s="25">
        <v>250403038</v>
      </c>
      <c r="C76" s="24" t="str">
        <f>VLOOKUP(B76,[1]Sheet1!B:O,2,0)</f>
        <v>肥达氏反应</v>
      </c>
      <c r="D76" s="26"/>
      <c r="E76" s="26"/>
      <c r="F76" s="26" t="s">
        <v>114</v>
      </c>
      <c r="G76" s="26"/>
      <c r="H76" s="23">
        <v>7</v>
      </c>
      <c r="I76" s="23" t="str">
        <f>VLOOKUP(B76,[1]Sheet1!B:O,14,0)</f>
        <v>H</v>
      </c>
    </row>
    <row r="77" s="1" customFormat="1" ht="15" spans="1:9">
      <c r="A77" s="17"/>
      <c r="B77" s="17">
        <v>27</v>
      </c>
      <c r="C77" s="36" t="s">
        <v>115</v>
      </c>
      <c r="D77" s="17"/>
      <c r="E77" s="18"/>
      <c r="F77" s="18"/>
      <c r="G77" s="30"/>
      <c r="H77" s="29"/>
      <c r="I77" s="29"/>
    </row>
    <row r="78" s="1" customFormat="1" ht="60" spans="1:9">
      <c r="A78" s="17"/>
      <c r="B78" s="17">
        <v>2703</v>
      </c>
      <c r="C78" s="17" t="s">
        <v>116</v>
      </c>
      <c r="D78" s="18" t="s">
        <v>117</v>
      </c>
      <c r="E78" s="37"/>
      <c r="F78" s="18"/>
      <c r="G78" s="18" t="s">
        <v>118</v>
      </c>
      <c r="H78" s="29"/>
      <c r="I78" s="29"/>
    </row>
    <row r="79" s="1" customFormat="1" ht="40.5" spans="1:9">
      <c r="A79" s="22">
        <v>54</v>
      </c>
      <c r="B79" s="25">
        <v>270300001</v>
      </c>
      <c r="C79" s="24" t="str">
        <f>VLOOKUP(B79,[3]Sheet1!B:O,2,0)</f>
        <v>穿刺组织活检检查与诊断</v>
      </c>
      <c r="D79" s="26" t="s">
        <v>119</v>
      </c>
      <c r="E79" s="26" t="s">
        <v>120</v>
      </c>
      <c r="F79" s="26" t="s">
        <v>121</v>
      </c>
      <c r="G79" s="26"/>
      <c r="H79" s="23">
        <f>VLOOKUP(B79,[3]Sheet1!B:O,11,0)</f>
        <v>90</v>
      </c>
      <c r="I79" s="23" t="str">
        <f>VLOOKUP(B79,[3]Sheet1!B:O,14,0)</f>
        <v>D</v>
      </c>
    </row>
    <row r="80" s="1" customFormat="1" ht="40.5" spans="1:9">
      <c r="A80" s="22">
        <v>55</v>
      </c>
      <c r="B80" s="25">
        <v>270300002</v>
      </c>
      <c r="C80" s="24" t="str">
        <f>VLOOKUP(B80,[3]Sheet1!B:O,2,0)</f>
        <v>内镜组织活检检查与诊断</v>
      </c>
      <c r="D80" s="26" t="s">
        <v>122</v>
      </c>
      <c r="E80" s="26"/>
      <c r="F80" s="26" t="s">
        <v>121</v>
      </c>
      <c r="G80" s="26"/>
      <c r="H80" s="23">
        <f>VLOOKUP(B80,[3]Sheet1!B:O,11,0)</f>
        <v>90</v>
      </c>
      <c r="I80" s="23" t="str">
        <f>VLOOKUP(B80,[3]Sheet1!B:O,14,0)</f>
        <v>D</v>
      </c>
    </row>
    <row r="81" s="1" customFormat="1" ht="40.5" spans="1:9">
      <c r="A81" s="22">
        <v>56</v>
      </c>
      <c r="B81" s="25">
        <v>270300003</v>
      </c>
      <c r="C81" s="24" t="str">
        <f>VLOOKUP(B81,[3]Sheet1!B:O,2,0)</f>
        <v>局部切除组织活检检查与诊断</v>
      </c>
      <c r="D81" s="26" t="s">
        <v>123</v>
      </c>
      <c r="E81" s="26" t="s">
        <v>120</v>
      </c>
      <c r="F81" s="26" t="s">
        <v>121</v>
      </c>
      <c r="G81" s="26"/>
      <c r="H81" s="23">
        <f>VLOOKUP(B81,[3]Sheet1!B:O,11,0)</f>
        <v>80</v>
      </c>
      <c r="I81" s="23" t="str">
        <f>VLOOKUP(B81,[3]Sheet1!B:O,14,0)</f>
        <v>D</v>
      </c>
    </row>
    <row r="82" s="1" customFormat="1" ht="27" spans="1:9">
      <c r="A82" s="22">
        <v>57</v>
      </c>
      <c r="B82" s="25">
        <v>270300010</v>
      </c>
      <c r="C82" s="24" t="str">
        <f>VLOOKUP(B82,[3]Sheet1!B:O,2,0)</f>
        <v>全器官大切片病理检查与诊断</v>
      </c>
      <c r="D82" s="26"/>
      <c r="E82" s="26"/>
      <c r="F82" s="26" t="s">
        <v>121</v>
      </c>
      <c r="G82" s="26"/>
      <c r="H82" s="23">
        <f>VLOOKUP(B82,[3]Sheet1!B:O,11,0)</f>
        <v>300</v>
      </c>
      <c r="I82" s="23" t="str">
        <f>VLOOKUP(B82,[3]Sheet1!B:O,14,0)</f>
        <v>D</v>
      </c>
    </row>
    <row r="83" s="1" customFormat="1" ht="27" spans="1:9">
      <c r="A83" s="22">
        <v>58</v>
      </c>
      <c r="B83" s="25" t="s">
        <v>124</v>
      </c>
      <c r="C83" s="24" t="str">
        <f>VLOOKUP(B83,[3]Sheet1!B:O,2,0)</f>
        <v>手术标本病理检查与诊断(塑料包埋法)</v>
      </c>
      <c r="D83" s="26"/>
      <c r="E83" s="26"/>
      <c r="F83" s="26" t="s">
        <v>121</v>
      </c>
      <c r="G83" s="26"/>
      <c r="H83" s="23">
        <f>VLOOKUP(B83,[3]Sheet1!B:O,11,0)</f>
        <v>90</v>
      </c>
      <c r="I83" s="23" t="str">
        <f>VLOOKUP(B83,[3]Sheet1!B:O,14,0)</f>
        <v>D</v>
      </c>
    </row>
    <row r="84" s="1" customFormat="1" ht="27" spans="1:9">
      <c r="A84" s="22">
        <v>59</v>
      </c>
      <c r="B84" s="25" t="s">
        <v>125</v>
      </c>
      <c r="C84" s="24" t="str">
        <f>VLOOKUP(B84,[3]Sheet1!B:O,2,0)</f>
        <v>组织病理学检查与诊断类(第三块蜡块起)</v>
      </c>
      <c r="D84" s="26"/>
      <c r="E84" s="26"/>
      <c r="F84" s="26" t="s">
        <v>126</v>
      </c>
      <c r="G84" s="26"/>
      <c r="H84" s="23">
        <f>VLOOKUP(B84,[3]Sheet1!B:O,11,0)</f>
        <v>20</v>
      </c>
      <c r="I84" s="23" t="str">
        <f>VLOOKUP(B84,[3]Sheet1!B:O,14,0)</f>
        <v>D</v>
      </c>
    </row>
    <row r="85" s="1" customFormat="1" ht="27" spans="1:9">
      <c r="A85" s="17"/>
      <c r="B85" s="17">
        <v>2704</v>
      </c>
      <c r="C85" s="17" t="s">
        <v>127</v>
      </c>
      <c r="D85" s="18" t="s">
        <v>128</v>
      </c>
      <c r="E85" s="18"/>
      <c r="F85" s="18"/>
      <c r="G85" s="30"/>
      <c r="H85" s="29"/>
      <c r="I85" s="29"/>
    </row>
    <row r="86" s="1" customFormat="1" ht="27" spans="1:9">
      <c r="A86" s="22">
        <v>60</v>
      </c>
      <c r="B86" s="25" t="s">
        <v>129</v>
      </c>
      <c r="C86" s="24" t="str">
        <f>VLOOKUP(B86,[3]Sheet1!B:O,2,0)</f>
        <v>冰冻切片检查与诊断(非特异性感染标本)</v>
      </c>
      <c r="D86" s="26"/>
      <c r="E86" s="26"/>
      <c r="F86" s="26" t="s">
        <v>121</v>
      </c>
      <c r="G86" s="26"/>
      <c r="H86" s="23">
        <f>VLOOKUP(B86,[3]Sheet1!B:O,11,0)</f>
        <v>225</v>
      </c>
      <c r="I86" s="23" t="str">
        <f>VLOOKUP(B86,[3]Sheet1!B:O,14,0)</f>
        <v>D</v>
      </c>
    </row>
    <row r="87" s="1" customFormat="1" ht="15" spans="1:9">
      <c r="A87" s="17"/>
      <c r="B87" s="17">
        <v>2705</v>
      </c>
      <c r="C87" s="17" t="s">
        <v>130</v>
      </c>
      <c r="D87" s="17"/>
      <c r="E87" s="18"/>
      <c r="F87" s="18"/>
      <c r="G87" s="30"/>
      <c r="H87" s="29"/>
      <c r="I87" s="29"/>
    </row>
    <row r="88" s="1" customFormat="1" ht="27" spans="1:9">
      <c r="A88" s="22">
        <v>61</v>
      </c>
      <c r="B88" s="25">
        <v>270500001</v>
      </c>
      <c r="C88" s="24" t="str">
        <f>VLOOKUP(B88,[3]Sheet1!B:O,2,0)</f>
        <v>特殊染色及酶组织化学染色诊断</v>
      </c>
      <c r="D88" s="26"/>
      <c r="E88" s="26"/>
      <c r="F88" s="26" t="s">
        <v>131</v>
      </c>
      <c r="G88" s="26"/>
      <c r="H88" s="23">
        <f>VLOOKUP(B88,[3]Sheet1!B:O,11,0)</f>
        <v>67</v>
      </c>
      <c r="I88" s="23" t="str">
        <f>VLOOKUP(B88,[3]Sheet1!B:O,14,0)</f>
        <v>D</v>
      </c>
    </row>
    <row r="89" s="1" customFormat="1" ht="15" spans="1:9">
      <c r="A89" s="22">
        <v>62</v>
      </c>
      <c r="B89" s="25">
        <v>270500002</v>
      </c>
      <c r="C89" s="24" t="str">
        <f>VLOOKUP(B89,[3]Sheet1!B:O,2,0)</f>
        <v>免疫组织化学染色诊断</v>
      </c>
      <c r="D89" s="26"/>
      <c r="E89" s="26"/>
      <c r="F89" s="26" t="s">
        <v>131</v>
      </c>
      <c r="G89" s="26"/>
      <c r="H89" s="23">
        <f>VLOOKUP(B89,[3]Sheet1!B:O,11,0)</f>
        <v>67</v>
      </c>
      <c r="I89" s="23" t="str">
        <f>VLOOKUP(B89,[3]Sheet1!B:O,14,0)</f>
        <v>D</v>
      </c>
    </row>
    <row r="90" s="1" customFormat="1" ht="15" spans="1:9">
      <c r="A90" s="17"/>
      <c r="B90" s="17">
        <v>2707</v>
      </c>
      <c r="C90" s="17" t="s">
        <v>132</v>
      </c>
      <c r="D90" s="17"/>
      <c r="E90" s="18"/>
      <c r="F90" s="18"/>
      <c r="G90" s="30"/>
      <c r="H90" s="29"/>
      <c r="I90" s="29"/>
    </row>
    <row r="91" s="1" customFormat="1" ht="15" spans="1:9">
      <c r="A91" s="22">
        <v>63</v>
      </c>
      <c r="B91" s="25">
        <v>270700001</v>
      </c>
      <c r="C91" s="24" t="str">
        <f>VLOOKUP(B91,[3]Sheet1!B:O,2,0)</f>
        <v>原位杂交技术</v>
      </c>
      <c r="D91" s="26"/>
      <c r="E91" s="26"/>
      <c r="F91" s="26" t="s">
        <v>114</v>
      </c>
      <c r="G91" s="26"/>
      <c r="H91" s="23">
        <f>VLOOKUP(B91,[3]Sheet1!B:O,11,0)</f>
        <v>135</v>
      </c>
      <c r="I91" s="23" t="str">
        <f>VLOOKUP(B91,[3]Sheet1!B:O,14,0)</f>
        <v>D</v>
      </c>
    </row>
    <row r="92" s="1" customFormat="1" ht="40.5" spans="1:9">
      <c r="A92" s="22">
        <v>64</v>
      </c>
      <c r="B92" s="25">
        <v>270700002</v>
      </c>
      <c r="C92" s="24" t="str">
        <f>VLOOKUP(B92,[3]Sheet1!B:O,2,0)</f>
        <v>印迹杂交技术</v>
      </c>
      <c r="D92" s="26" t="s">
        <v>133</v>
      </c>
      <c r="E92" s="26"/>
      <c r="F92" s="26" t="s">
        <v>114</v>
      </c>
      <c r="G92" s="26"/>
      <c r="H92" s="23">
        <f>VLOOKUP(B92,[3]Sheet1!B:O,11,0)</f>
        <v>150</v>
      </c>
      <c r="I92" s="23" t="str">
        <f>VLOOKUP(B92,[3]Sheet1!B:O,14,0)</f>
        <v>D</v>
      </c>
    </row>
    <row r="93" s="1" customFormat="1" spans="1:9">
      <c r="A93" s="34" t="s">
        <v>134</v>
      </c>
      <c r="B93" s="35"/>
      <c r="C93" s="35"/>
      <c r="D93" s="35"/>
      <c r="E93" s="35"/>
      <c r="F93" s="35"/>
      <c r="G93" s="35"/>
      <c r="H93" s="35"/>
      <c r="I93" s="40"/>
    </row>
    <row r="94" s="1" customFormat="1" ht="15" spans="1:9">
      <c r="A94" s="36"/>
      <c r="B94" s="36">
        <v>31</v>
      </c>
      <c r="C94" s="36" t="s">
        <v>135</v>
      </c>
      <c r="D94" s="36"/>
      <c r="E94" s="18"/>
      <c r="F94" s="18"/>
      <c r="G94" s="38"/>
      <c r="H94" s="29"/>
      <c r="I94" s="29"/>
    </row>
    <row r="95" s="1" customFormat="1" ht="15" spans="1:9">
      <c r="A95" s="36"/>
      <c r="B95" s="17">
        <v>3106</v>
      </c>
      <c r="C95" s="17" t="s">
        <v>136</v>
      </c>
      <c r="D95" s="17"/>
      <c r="E95" s="18"/>
      <c r="F95" s="18"/>
      <c r="G95" s="30"/>
      <c r="H95" s="29"/>
      <c r="I95" s="29"/>
    </row>
    <row r="96" s="1" customFormat="1" spans="1:9">
      <c r="A96" s="20"/>
      <c r="B96" s="17">
        <v>310604</v>
      </c>
      <c r="C96" s="17" t="s">
        <v>137</v>
      </c>
      <c r="D96" s="17"/>
      <c r="E96" s="18"/>
      <c r="F96" s="18"/>
      <c r="G96" s="30"/>
      <c r="H96" s="37"/>
      <c r="I96" s="37"/>
    </row>
    <row r="97" s="1" customFormat="1" ht="27" spans="1:9">
      <c r="A97" s="39">
        <v>65</v>
      </c>
      <c r="B97" s="26">
        <v>310604005</v>
      </c>
      <c r="C97" s="24" t="str">
        <f>VLOOKUP(B97,[3]Sheet1!B:O,2,0)</f>
        <v>胸腔穿刺术</v>
      </c>
      <c r="D97" s="26" t="s">
        <v>138</v>
      </c>
      <c r="E97" s="26"/>
      <c r="F97" s="26" t="s">
        <v>18</v>
      </c>
      <c r="G97" s="26"/>
      <c r="H97" s="23">
        <f>VLOOKUP(B97,[3]Sheet1!B:O,11,0)</f>
        <v>100</v>
      </c>
      <c r="I97" s="23" t="str">
        <f>VLOOKUP(B97,[3]Sheet1!B:O,14,0)</f>
        <v>E</v>
      </c>
    </row>
    <row r="98" s="1" customFormat="1" spans="1:9">
      <c r="A98" s="20"/>
      <c r="B98" s="17">
        <v>310605</v>
      </c>
      <c r="C98" s="17" t="s">
        <v>139</v>
      </c>
      <c r="D98" s="17"/>
      <c r="E98" s="18"/>
      <c r="F98" s="18"/>
      <c r="G98" s="30"/>
      <c r="H98" s="20"/>
      <c r="I98" s="20"/>
    </row>
    <row r="99" s="1" customFormat="1" ht="27" spans="1:9">
      <c r="A99" s="39">
        <v>66</v>
      </c>
      <c r="B99" s="25" t="s">
        <v>140</v>
      </c>
      <c r="C99" s="24" t="str">
        <f>VLOOKUP(B99,[3]Sheet1!B:O,2,0)</f>
        <v>经纤支镜肺泡灌洗诊疗术</v>
      </c>
      <c r="D99" s="26"/>
      <c r="E99" s="26"/>
      <c r="F99" s="26" t="s">
        <v>141</v>
      </c>
      <c r="G99" s="26"/>
      <c r="H99" s="23">
        <f>VLOOKUP(B99,[3]Sheet1!B:O,11,0)</f>
        <v>175</v>
      </c>
      <c r="I99" s="23" t="str">
        <f>VLOOKUP(B99,[3]Sheet1!B:O,14,0)</f>
        <v>E</v>
      </c>
    </row>
    <row r="100" s="1" customFormat="1" ht="27" spans="1:9">
      <c r="A100" s="39">
        <v>67</v>
      </c>
      <c r="B100" s="25" t="s">
        <v>142</v>
      </c>
      <c r="C100" s="24" t="str">
        <f>VLOOKUP(B100,[3]Sheet1!B:O,2,0)</f>
        <v>经电子支气管镜肺泡灌洗诊疗术</v>
      </c>
      <c r="D100" s="26"/>
      <c r="E100" s="26"/>
      <c r="F100" s="26" t="s">
        <v>141</v>
      </c>
      <c r="G100" s="26"/>
      <c r="H100" s="23">
        <f>VLOOKUP(B100,[3]Sheet1!B:O,11,0)</f>
        <v>252</v>
      </c>
      <c r="I100" s="23" t="str">
        <f>VLOOKUP(B100,[3]Sheet1!B:O,14,0)</f>
        <v>E</v>
      </c>
    </row>
    <row r="101" s="1" customFormat="1" ht="15" spans="1:9">
      <c r="A101" s="36"/>
      <c r="B101" s="17">
        <v>3107</v>
      </c>
      <c r="C101" s="17" t="s">
        <v>143</v>
      </c>
      <c r="D101" s="17"/>
      <c r="E101" s="18"/>
      <c r="F101" s="18"/>
      <c r="G101" s="30"/>
      <c r="H101" s="29"/>
      <c r="I101" s="29"/>
    </row>
    <row r="102" s="1" customFormat="1" ht="24" spans="1:9">
      <c r="A102" s="20"/>
      <c r="B102" s="17">
        <v>310702</v>
      </c>
      <c r="C102" s="17" t="s">
        <v>144</v>
      </c>
      <c r="D102" s="18" t="s">
        <v>145</v>
      </c>
      <c r="E102" s="18"/>
      <c r="F102" s="18"/>
      <c r="G102" s="30"/>
      <c r="H102" s="20"/>
      <c r="I102" s="20"/>
    </row>
    <row r="103" s="1" customFormat="1" ht="15" spans="1:9">
      <c r="A103" s="39">
        <v>68</v>
      </c>
      <c r="B103" s="26">
        <v>310702016</v>
      </c>
      <c r="C103" s="24" t="str">
        <f>VLOOKUP(B103,[3]Sheet1!B:O,2,0)</f>
        <v>心脏电复律术</v>
      </c>
      <c r="D103" s="26"/>
      <c r="E103" s="26"/>
      <c r="F103" s="26" t="s">
        <v>18</v>
      </c>
      <c r="G103" s="26"/>
      <c r="H103" s="23">
        <f>VLOOKUP(B103,[3]Sheet1!B:O,11,0)</f>
        <v>54</v>
      </c>
      <c r="I103" s="23" t="str">
        <f>VLOOKUP(B103,[3]Sheet1!B:O,14,0)</f>
        <v>E</v>
      </c>
    </row>
    <row r="104" s="1" customFormat="1" ht="15" spans="1:9">
      <c r="A104" s="39">
        <v>69</v>
      </c>
      <c r="B104" s="25">
        <v>310702017</v>
      </c>
      <c r="C104" s="24" t="str">
        <f>VLOOKUP(B104,[3]Sheet1!B:O,2,0)</f>
        <v>心脏电除颤术</v>
      </c>
      <c r="D104" s="26"/>
      <c r="E104" s="26"/>
      <c r="F104" s="26" t="s">
        <v>18</v>
      </c>
      <c r="G104" s="26"/>
      <c r="H104" s="23">
        <f>VLOOKUP(B104,[3]Sheet1!B:O,11,0)</f>
        <v>54</v>
      </c>
      <c r="I104" s="23" t="str">
        <f>VLOOKUP(B104,[3]Sheet1!B:O,14,0)</f>
        <v>E</v>
      </c>
    </row>
    <row r="105" s="1" customFormat="1" ht="15" spans="1:9">
      <c r="A105" s="36"/>
      <c r="B105" s="17">
        <v>3108</v>
      </c>
      <c r="C105" s="17" t="s">
        <v>146</v>
      </c>
      <c r="D105" s="17"/>
      <c r="E105" s="18"/>
      <c r="F105" s="18"/>
      <c r="G105" s="30"/>
      <c r="H105" s="29"/>
      <c r="I105" s="29"/>
    </row>
    <row r="106" s="1" customFormat="1" ht="15" spans="1:9">
      <c r="A106" s="39">
        <v>70</v>
      </c>
      <c r="B106" s="25">
        <v>310800001</v>
      </c>
      <c r="C106" s="24" t="str">
        <f>VLOOKUP(B106,[3]Sheet1!B:O,2,0)</f>
        <v>骨髓穿刺术</v>
      </c>
      <c r="D106" s="26"/>
      <c r="E106" s="26"/>
      <c r="F106" s="26" t="s">
        <v>18</v>
      </c>
      <c r="G106" s="26"/>
      <c r="H106" s="23">
        <f>VLOOKUP(B106,[3]Sheet1!B:O,11,0)</f>
        <v>77</v>
      </c>
      <c r="I106" s="23" t="str">
        <f>VLOOKUP(B106,[3]Sheet1!B:O,14,0)</f>
        <v>E</v>
      </c>
    </row>
    <row r="107" s="1" customFormat="1" ht="15" spans="1:9">
      <c r="A107" s="39">
        <v>71</v>
      </c>
      <c r="B107" s="25">
        <v>310800002</v>
      </c>
      <c r="C107" s="24" t="str">
        <f>VLOOKUP(B107,[3]Sheet1!B:O,2,0)</f>
        <v>骨髓活检术</v>
      </c>
      <c r="D107" s="26" t="s">
        <v>147</v>
      </c>
      <c r="E107" s="26"/>
      <c r="F107" s="26" t="s">
        <v>18</v>
      </c>
      <c r="G107" s="26"/>
      <c r="H107" s="23">
        <f>VLOOKUP(B107,[3]Sheet1!B:O,11,0)</f>
        <v>120</v>
      </c>
      <c r="I107" s="23" t="str">
        <f>VLOOKUP(B107,[3]Sheet1!B:O,14,0)</f>
        <v>E</v>
      </c>
    </row>
    <row r="108" s="1" customFormat="1" ht="15" spans="1:9">
      <c r="A108" s="36"/>
      <c r="B108" s="17">
        <v>3109</v>
      </c>
      <c r="C108" s="17" t="s">
        <v>148</v>
      </c>
      <c r="D108" s="17"/>
      <c r="E108" s="18"/>
      <c r="F108" s="18"/>
      <c r="G108" s="30"/>
      <c r="H108" s="29"/>
      <c r="I108" s="29"/>
    </row>
    <row r="109" s="1" customFormat="1" spans="1:9">
      <c r="A109" s="20"/>
      <c r="B109" s="17">
        <v>310905</v>
      </c>
      <c r="C109" s="17" t="s">
        <v>149</v>
      </c>
      <c r="D109" s="17"/>
      <c r="E109" s="18"/>
      <c r="F109" s="18"/>
      <c r="G109" s="30"/>
      <c r="H109" s="20"/>
      <c r="I109" s="20"/>
    </row>
    <row r="110" s="1" customFormat="1" ht="27" spans="1:9">
      <c r="A110" s="39">
        <v>72</v>
      </c>
      <c r="B110" s="25" t="s">
        <v>150</v>
      </c>
      <c r="C110" s="24" t="str">
        <f>VLOOKUP(B110,[3]Sheet1!B:O,2,0)</f>
        <v>腹腔穿刺术</v>
      </c>
      <c r="D110" s="26" t="s">
        <v>151</v>
      </c>
      <c r="E110" s="26"/>
      <c r="F110" s="26" t="s">
        <v>18</v>
      </c>
      <c r="G110" s="26"/>
      <c r="H110" s="23">
        <f>VLOOKUP(B110,[3]Sheet1!B:O,11,0)</f>
        <v>68</v>
      </c>
      <c r="I110" s="23" t="str">
        <f>VLOOKUP(B110,[3]Sheet1!B:O,14,0)</f>
        <v>E</v>
      </c>
    </row>
    <row r="111" s="1" customFormat="1" ht="15" spans="1:9">
      <c r="A111" s="39">
        <v>73</v>
      </c>
      <c r="B111" s="25" t="s">
        <v>152</v>
      </c>
      <c r="C111" s="24" t="str">
        <f>VLOOKUP(B111,[3]Sheet1!B:O,2,0)</f>
        <v>腹腔穿刺灌洗术</v>
      </c>
      <c r="D111" s="26" t="s">
        <v>153</v>
      </c>
      <c r="E111" s="26"/>
      <c r="F111" s="26" t="s">
        <v>18</v>
      </c>
      <c r="G111" s="26"/>
      <c r="H111" s="23">
        <f>VLOOKUP(B111,[3]Sheet1!B:O,11,0)</f>
        <v>76</v>
      </c>
      <c r="I111" s="23" t="str">
        <f>VLOOKUP(B111,[3]Sheet1!B:O,14,0)</f>
        <v>E</v>
      </c>
    </row>
    <row r="112" s="1" customFormat="1" ht="40.5" spans="1:9">
      <c r="A112" s="39">
        <v>74</v>
      </c>
      <c r="B112" s="25" t="s">
        <v>154</v>
      </c>
      <c r="C112" s="24" t="str">
        <f>VLOOKUP(B112,[3]Sheet1!B:O,2,0)</f>
        <v>腹腔穿刺置管术</v>
      </c>
      <c r="D112" s="26" t="s">
        <v>155</v>
      </c>
      <c r="E112" s="26"/>
      <c r="F112" s="26" t="s">
        <v>18</v>
      </c>
      <c r="G112" s="26" t="s">
        <v>156</v>
      </c>
      <c r="H112" s="23">
        <f>VLOOKUP(B112,[3]Sheet1!B:O,11,0)</f>
        <v>99</v>
      </c>
      <c r="I112" s="23" t="str">
        <f>VLOOKUP(B112,[3]Sheet1!B:O,14,0)</f>
        <v>E</v>
      </c>
    </row>
    <row r="113" s="1" customFormat="1" ht="15" spans="1:9">
      <c r="A113" s="36"/>
      <c r="B113" s="17">
        <v>3110</v>
      </c>
      <c r="C113" s="17" t="s">
        <v>157</v>
      </c>
      <c r="D113" s="17"/>
      <c r="E113" s="18"/>
      <c r="F113" s="18"/>
      <c r="G113" s="30"/>
      <c r="H113" s="29"/>
      <c r="I113" s="29"/>
    </row>
    <row r="114" s="1" customFormat="1" ht="27" spans="1:9">
      <c r="A114" s="39">
        <v>75</v>
      </c>
      <c r="B114" s="25" t="s">
        <v>158</v>
      </c>
      <c r="C114" s="24" t="str">
        <f>VLOOKUP(B114,[3]Sheet1!B:O,2,0)</f>
        <v>肾穿刺活检术</v>
      </c>
      <c r="D114" s="26" t="s">
        <v>159</v>
      </c>
      <c r="E114" s="26" t="s">
        <v>160</v>
      </c>
      <c r="F114" s="26" t="s">
        <v>161</v>
      </c>
      <c r="G114" s="26"/>
      <c r="H114" s="23">
        <f>VLOOKUP(B114,[3]Sheet1!B:O,11,0)</f>
        <v>130</v>
      </c>
      <c r="I114" s="23" t="str">
        <f>VLOOKUP(B114,[3]Sheet1!B:O,14,0)</f>
        <v>E</v>
      </c>
    </row>
    <row r="115" s="1" customFormat="1" ht="15" spans="1:9">
      <c r="A115" s="39">
        <v>76</v>
      </c>
      <c r="B115" s="25" t="s">
        <v>162</v>
      </c>
      <c r="C115" s="24" t="str">
        <f>VLOOKUP(B115,[3]Sheet1!B:O,2,0)</f>
        <v>经皮肾盂镜取石术</v>
      </c>
      <c r="D115" s="26"/>
      <c r="E115" s="26"/>
      <c r="F115" s="26" t="s">
        <v>18</v>
      </c>
      <c r="G115" s="26"/>
      <c r="H115" s="23">
        <f>VLOOKUP(B115,[3]Sheet1!B:O,11,0)</f>
        <v>918</v>
      </c>
      <c r="I115" s="23" t="str">
        <f>VLOOKUP(B115,[3]Sheet1!B:O,14,0)</f>
        <v>E</v>
      </c>
    </row>
    <row r="116" s="1" customFormat="1" ht="27" spans="1:9">
      <c r="A116" s="36"/>
      <c r="B116" s="17">
        <v>3112</v>
      </c>
      <c r="C116" s="17" t="s">
        <v>163</v>
      </c>
      <c r="D116" s="17"/>
      <c r="E116" s="18"/>
      <c r="F116" s="18"/>
      <c r="G116" s="30"/>
      <c r="H116" s="29"/>
      <c r="I116" s="29"/>
    </row>
    <row r="117" s="1" customFormat="1" ht="27" spans="1:9">
      <c r="A117" s="20"/>
      <c r="B117" s="17">
        <v>311201</v>
      </c>
      <c r="C117" s="17" t="s">
        <v>164</v>
      </c>
      <c r="D117" s="17"/>
      <c r="E117" s="18"/>
      <c r="F117" s="18"/>
      <c r="G117" s="30"/>
      <c r="H117" s="20"/>
      <c r="I117" s="20"/>
    </row>
    <row r="118" s="1" customFormat="1" ht="15" spans="1:9">
      <c r="A118" s="39">
        <v>77</v>
      </c>
      <c r="B118" s="25">
        <v>311201010</v>
      </c>
      <c r="C118" s="24" t="str">
        <f>VLOOKUP(B118,[3]Sheet1!B:O,2,0)</f>
        <v>宫颈扩张术</v>
      </c>
      <c r="D118" s="26" t="s">
        <v>165</v>
      </c>
      <c r="E118" s="26"/>
      <c r="F118" s="26" t="s">
        <v>18</v>
      </c>
      <c r="G118" s="26"/>
      <c r="H118" s="23">
        <f>VLOOKUP(B118,[3]Sheet1!B:O,11,0)</f>
        <v>19</v>
      </c>
      <c r="I118" s="23" t="str">
        <f>VLOOKUP(B118,[3]Sheet1!B:O,14,0)</f>
        <v>E</v>
      </c>
    </row>
    <row r="119" s="1" customFormat="1" ht="67.5" spans="1:9">
      <c r="A119" s="39">
        <v>78</v>
      </c>
      <c r="B119" s="25" t="s">
        <v>166</v>
      </c>
      <c r="C119" s="24" t="str">
        <f>VLOOKUP(B119,[3]Sheet1!B:O,2,0)</f>
        <v>产前检查</v>
      </c>
      <c r="D119" s="26" t="s">
        <v>167</v>
      </c>
      <c r="E119" s="26"/>
      <c r="F119" s="26" t="s">
        <v>18</v>
      </c>
      <c r="G119" s="26"/>
      <c r="H119" s="23">
        <f>VLOOKUP(B119,[3]Sheet1!B:O,11,0)</f>
        <v>13</v>
      </c>
      <c r="I119" s="23" t="str">
        <f>VLOOKUP(B119,[3]Sheet1!B:O,14,0)</f>
        <v>D</v>
      </c>
    </row>
    <row r="120" s="1" customFormat="1" ht="40.5" spans="1:9">
      <c r="A120" s="39">
        <v>79</v>
      </c>
      <c r="B120" s="25" t="s">
        <v>168</v>
      </c>
      <c r="C120" s="24" t="str">
        <f>VLOOKUP(B120,[3]Sheet1!B:O,2,0)</f>
        <v>妇检</v>
      </c>
      <c r="D120" s="26" t="s">
        <v>169</v>
      </c>
      <c r="E120" s="26"/>
      <c r="F120" s="26" t="s">
        <v>18</v>
      </c>
      <c r="G120" s="26"/>
      <c r="H120" s="23">
        <f>VLOOKUP(B120,[3]Sheet1!B:O,11,0)</f>
        <v>6</v>
      </c>
      <c r="I120" s="23" t="str">
        <f>VLOOKUP(B120,[3]Sheet1!B:O,14,0)</f>
        <v>D</v>
      </c>
    </row>
    <row r="121" s="1" customFormat="1" ht="15" spans="1:9">
      <c r="A121" s="39">
        <v>80</v>
      </c>
      <c r="B121" s="25" t="s">
        <v>170</v>
      </c>
      <c r="C121" s="24" t="str">
        <f>VLOOKUP(B121,[3]Sheet1!B:O,2,0)</f>
        <v>宫内节育器放置术</v>
      </c>
      <c r="D121" s="26"/>
      <c r="E121" s="26" t="s">
        <v>171</v>
      </c>
      <c r="F121" s="26" t="s">
        <v>18</v>
      </c>
      <c r="G121" s="26"/>
      <c r="H121" s="23">
        <f>VLOOKUP(B121,[3]Sheet1!B:O,11,0)</f>
        <v>38</v>
      </c>
      <c r="I121" s="23" t="str">
        <f>VLOOKUP(B121,[3]Sheet1!B:O,14,0)</f>
        <v>E</v>
      </c>
    </row>
    <row r="122" s="1" customFormat="1" ht="15" spans="1:9">
      <c r="A122" s="39">
        <v>81</v>
      </c>
      <c r="B122" s="25" t="s">
        <v>172</v>
      </c>
      <c r="C122" s="24" t="str">
        <f>VLOOKUP(B122,[3]Sheet1!B:O,2,0)</f>
        <v>宫内节育器取出术</v>
      </c>
      <c r="D122" s="26"/>
      <c r="E122" s="26"/>
      <c r="F122" s="26" t="s">
        <v>18</v>
      </c>
      <c r="G122" s="26"/>
      <c r="H122" s="23">
        <f>VLOOKUP(B122,[3]Sheet1!B:O,11,0)</f>
        <v>38</v>
      </c>
      <c r="I122" s="23" t="str">
        <f>VLOOKUP(B122,[3]Sheet1!B:O,14,0)</f>
        <v>E</v>
      </c>
    </row>
    <row r="123" s="1" customFormat="1" ht="27" spans="1:9">
      <c r="A123" s="39">
        <v>82</v>
      </c>
      <c r="B123" s="25" t="s">
        <v>173</v>
      </c>
      <c r="C123" s="24" t="str">
        <f>VLOOKUP(B123,[3]Sheet1!B:O,2,0)</f>
        <v>宫内节育器放置术(双子宫)</v>
      </c>
      <c r="D123" s="26"/>
      <c r="E123" s="26" t="s">
        <v>171</v>
      </c>
      <c r="F123" s="26" t="s">
        <v>18</v>
      </c>
      <c r="G123" s="26"/>
      <c r="H123" s="23">
        <f>VLOOKUP(B123,[3]Sheet1!B:O,11,0)</f>
        <v>68</v>
      </c>
      <c r="I123" s="23" t="str">
        <f>VLOOKUP(B123,[3]Sheet1!B:O,14,0)</f>
        <v>E</v>
      </c>
    </row>
    <row r="124" s="1" customFormat="1" ht="27" spans="1:9">
      <c r="A124" s="39">
        <v>83</v>
      </c>
      <c r="B124" s="25" t="s">
        <v>174</v>
      </c>
      <c r="C124" s="24" t="str">
        <f>VLOOKUP(B124,[3]Sheet1!B:O,2,0)</f>
        <v>宫内节育器取出术(双子宫)</v>
      </c>
      <c r="D124" s="26"/>
      <c r="E124" s="26"/>
      <c r="F124" s="26" t="s">
        <v>18</v>
      </c>
      <c r="G124" s="26"/>
      <c r="H124" s="23">
        <f>VLOOKUP(B124,[3]Sheet1!B:O,11,0)</f>
        <v>68</v>
      </c>
      <c r="I124" s="23" t="str">
        <f>VLOOKUP(B124,[3]Sheet1!B:O,14,0)</f>
        <v>E</v>
      </c>
    </row>
    <row r="125" s="1" customFormat="1" ht="15" spans="1:9">
      <c r="A125" s="36"/>
      <c r="B125" s="17">
        <v>3114</v>
      </c>
      <c r="C125" s="17" t="s">
        <v>175</v>
      </c>
      <c r="D125" s="17"/>
      <c r="E125" s="18"/>
      <c r="F125" s="18"/>
      <c r="G125" s="30"/>
      <c r="H125" s="29"/>
      <c r="I125" s="29"/>
    </row>
    <row r="126" s="1" customFormat="1" ht="27" spans="1:9">
      <c r="A126" s="39">
        <v>84</v>
      </c>
      <c r="B126" s="25" t="s">
        <v>176</v>
      </c>
      <c r="C126" s="24" t="str">
        <f>VLOOKUP(B126,[3]Sheet1!B:O,2,0)</f>
        <v>烧伤换药(烧伤面积≥50%)</v>
      </c>
      <c r="D126" s="26"/>
      <c r="E126" s="26"/>
      <c r="F126" s="26" t="s">
        <v>177</v>
      </c>
      <c r="G126" s="26"/>
      <c r="H126" s="23">
        <f>VLOOKUP(B126,[3]Sheet1!B:O,11,0)</f>
        <v>12</v>
      </c>
      <c r="I126" s="23" t="str">
        <f>VLOOKUP(B126,[3]Sheet1!B:O,14,0)</f>
        <v>E</v>
      </c>
    </row>
    <row r="127" s="1" customFormat="1" ht="27" spans="1:9">
      <c r="A127" s="39">
        <v>85</v>
      </c>
      <c r="B127" s="25" t="s">
        <v>178</v>
      </c>
      <c r="C127" s="24" t="str">
        <f>VLOOKUP(B127,[3]Sheet1!B:O,2,0)</f>
        <v>烧伤换药(烧伤面积≥30%,＜50%)</v>
      </c>
      <c r="D127" s="26"/>
      <c r="E127" s="26"/>
      <c r="F127" s="26" t="s">
        <v>177</v>
      </c>
      <c r="G127" s="26"/>
      <c r="H127" s="23">
        <f>VLOOKUP(B127,[3]Sheet1!B:O,11,0)</f>
        <v>15</v>
      </c>
      <c r="I127" s="23" t="str">
        <f>VLOOKUP(B127,[3]Sheet1!B:O,14,0)</f>
        <v>E</v>
      </c>
    </row>
    <row r="128" s="1" customFormat="1" ht="27" spans="1:9">
      <c r="A128" s="39">
        <v>86</v>
      </c>
      <c r="B128" s="25" t="s">
        <v>179</v>
      </c>
      <c r="C128" s="24" t="str">
        <f>VLOOKUP(B128,[3]Sheet1!B:O,2,0)</f>
        <v>烧伤换药(烧伤面积≥10%,＜30%)</v>
      </c>
      <c r="D128" s="26"/>
      <c r="E128" s="26"/>
      <c r="F128" s="26" t="s">
        <v>177</v>
      </c>
      <c r="G128" s="26"/>
      <c r="H128" s="23">
        <f>VLOOKUP(B128,[3]Sheet1!B:O,11,0)</f>
        <v>18</v>
      </c>
      <c r="I128" s="23" t="str">
        <f>VLOOKUP(B128,[3]Sheet1!B:O,14,0)</f>
        <v>E</v>
      </c>
    </row>
    <row r="129" s="1" customFormat="1" ht="27" spans="1:9">
      <c r="A129" s="39">
        <v>87</v>
      </c>
      <c r="B129" s="25" t="s">
        <v>180</v>
      </c>
      <c r="C129" s="24" t="str">
        <f>VLOOKUP(B129,[3]Sheet1!B:O,2,0)</f>
        <v>烧伤换药(烧伤面积＜10%)</v>
      </c>
      <c r="D129" s="26"/>
      <c r="E129" s="26"/>
      <c r="F129" s="26" t="s">
        <v>177</v>
      </c>
      <c r="G129" s="26"/>
      <c r="H129" s="23">
        <f>VLOOKUP(B129,[3]Sheet1!B:O,11,0)</f>
        <v>23</v>
      </c>
      <c r="I129" s="23" t="str">
        <f>VLOOKUP(B129,[3]Sheet1!B:O,14,0)</f>
        <v>E</v>
      </c>
    </row>
    <row r="130" s="1" customFormat="1" ht="15" spans="1:9">
      <c r="A130" s="36"/>
      <c r="B130" s="17">
        <v>32</v>
      </c>
      <c r="C130" s="36" t="s">
        <v>181</v>
      </c>
      <c r="D130" s="20"/>
      <c r="E130" s="41"/>
      <c r="F130" s="42"/>
      <c r="G130" s="19"/>
      <c r="H130" s="29"/>
      <c r="I130" s="29"/>
    </row>
    <row r="131" s="1" customFormat="1" ht="15" spans="1:9">
      <c r="A131" s="36"/>
      <c r="B131" s="17">
        <v>3201</v>
      </c>
      <c r="C131" s="17" t="s">
        <v>182</v>
      </c>
      <c r="D131" s="17"/>
      <c r="E131" s="18"/>
      <c r="F131" s="18"/>
      <c r="G131" s="30"/>
      <c r="H131" s="29"/>
      <c r="I131" s="29"/>
    </row>
    <row r="132" s="1" customFormat="1" ht="15" spans="1:9">
      <c r="A132" s="39">
        <v>88</v>
      </c>
      <c r="B132" s="25">
        <v>320100008</v>
      </c>
      <c r="C132" s="24" t="str">
        <f>VLOOKUP(B132,[3]Sheet1!B:O,2,0)</f>
        <v>经皮静脉内溶栓术</v>
      </c>
      <c r="D132" s="26"/>
      <c r="E132" s="26"/>
      <c r="F132" s="26" t="s">
        <v>18</v>
      </c>
      <c r="G132" s="26"/>
      <c r="H132" s="23">
        <f>VLOOKUP(B132,[3]Sheet1!B:O,11,0)</f>
        <v>1350</v>
      </c>
      <c r="I132" s="23" t="str">
        <f>VLOOKUP(B132,[3]Sheet1!B:O,14,0)</f>
        <v>E</v>
      </c>
    </row>
    <row r="133" s="1" customFormat="1" ht="27" spans="1:9">
      <c r="A133" s="39">
        <v>89</v>
      </c>
      <c r="B133" s="25" t="s">
        <v>183</v>
      </c>
      <c r="C133" s="24" t="str">
        <f>VLOOKUP(B133,[3]Sheet1!B:O,2,0)</f>
        <v>经皮选择性中心静脉置管术</v>
      </c>
      <c r="D133" s="26"/>
      <c r="E133" s="26" t="s">
        <v>68</v>
      </c>
      <c r="F133" s="26" t="s">
        <v>18</v>
      </c>
      <c r="G133" s="26"/>
      <c r="H133" s="23">
        <f>VLOOKUP(B133,[3]Sheet1!B:O,11,0)</f>
        <v>90</v>
      </c>
      <c r="I133" s="23" t="str">
        <f>VLOOKUP(B133,[3]Sheet1!B:O,14,0)</f>
        <v>E</v>
      </c>
    </row>
    <row r="134" s="1" customFormat="1" ht="27" spans="1:9">
      <c r="A134" s="39">
        <v>90</v>
      </c>
      <c r="B134" s="25" t="s">
        <v>184</v>
      </c>
      <c r="C134" s="24" t="str">
        <f>VLOOKUP(B134,[3]Sheet1!B:O,2,0)</f>
        <v>经皮选择性深静脉置管术</v>
      </c>
      <c r="D134" s="26" t="s">
        <v>70</v>
      </c>
      <c r="E134" s="26" t="s">
        <v>71</v>
      </c>
      <c r="F134" s="26" t="s">
        <v>18</v>
      </c>
      <c r="G134" s="26"/>
      <c r="H134" s="23">
        <f>VLOOKUP(B134,[3]Sheet1!B:O,11,0)</f>
        <v>72</v>
      </c>
      <c r="I134" s="23" t="str">
        <f>VLOOKUP(B134,[3]Sheet1!B:O,14,0)</f>
        <v>E</v>
      </c>
    </row>
    <row r="135" s="1" customFormat="1" ht="27" spans="1:9">
      <c r="A135" s="39">
        <v>91</v>
      </c>
      <c r="B135" s="25" t="s">
        <v>185</v>
      </c>
      <c r="C135" s="24" t="str">
        <f>VLOOKUP(B135,[3]Sheet1!B:O,2,0)</f>
        <v>经皮选择性浅静脉置管术</v>
      </c>
      <c r="D135" s="26"/>
      <c r="E135" s="26" t="s">
        <v>186</v>
      </c>
      <c r="F135" s="26" t="s">
        <v>18</v>
      </c>
      <c r="G135" s="26"/>
      <c r="H135" s="23">
        <f>VLOOKUP(B135,[3]Sheet1!B:O,11,0)</f>
        <v>6</v>
      </c>
      <c r="I135" s="23" t="str">
        <f>VLOOKUP(B135,[3]Sheet1!B:O,14,0)</f>
        <v>E</v>
      </c>
    </row>
    <row r="136" s="1" customFormat="1" ht="15" spans="1:9">
      <c r="A136" s="36"/>
      <c r="B136" s="37">
        <v>33</v>
      </c>
      <c r="C136" s="31" t="s">
        <v>187</v>
      </c>
      <c r="D136" s="17"/>
      <c r="E136" s="18"/>
      <c r="F136" s="18"/>
      <c r="G136" s="30"/>
      <c r="H136" s="29"/>
      <c r="I136" s="29"/>
    </row>
    <row r="137" s="1" customFormat="1" ht="15" spans="1:9">
      <c r="A137" s="39">
        <v>92</v>
      </c>
      <c r="B137" s="25" t="s">
        <v>188</v>
      </c>
      <c r="C137" s="24" t="str">
        <f>VLOOKUP(B137,[3]Sheet1!B:O,2,0)</f>
        <v>胸腔镜使用费</v>
      </c>
      <c r="D137" s="26"/>
      <c r="E137" s="26"/>
      <c r="F137" s="26" t="s">
        <v>189</v>
      </c>
      <c r="G137" s="26" t="s">
        <v>190</v>
      </c>
      <c r="H137" s="23">
        <f>VLOOKUP(B137,[3]Sheet1!B:O,11,0)</f>
        <v>270</v>
      </c>
      <c r="I137" s="23" t="str">
        <f>VLOOKUP(B137,[3]Sheet1!B:O,14,0)</f>
        <v>G</v>
      </c>
    </row>
    <row r="138" s="1" customFormat="1" ht="15" spans="1:9">
      <c r="A138" s="39">
        <v>93</v>
      </c>
      <c r="B138" s="25" t="s">
        <v>191</v>
      </c>
      <c r="C138" s="24" t="str">
        <f>VLOOKUP(B138,[3]Sheet1!B:O,2,0)</f>
        <v>腹腔镜使用费</v>
      </c>
      <c r="D138" s="26"/>
      <c r="E138" s="26"/>
      <c r="F138" s="26" t="s">
        <v>189</v>
      </c>
      <c r="G138" s="26" t="s">
        <v>190</v>
      </c>
      <c r="H138" s="23">
        <f>VLOOKUP(B138,[3]Sheet1!B:O,11,0)</f>
        <v>260</v>
      </c>
      <c r="I138" s="23" t="str">
        <f>VLOOKUP(B138,[3]Sheet1!B:O,14,0)</f>
        <v>G</v>
      </c>
    </row>
    <row r="139" s="1" customFormat="1" ht="94.5" spans="1:9">
      <c r="A139" s="39">
        <v>94</v>
      </c>
      <c r="B139" s="25" t="s">
        <v>192</v>
      </c>
      <c r="C139" s="24" t="str">
        <f>VLOOKUP(B139,[3]Sheet1!B:O,2,0)</f>
        <v>简单手术特殊刀使用费</v>
      </c>
      <c r="D139" s="26" t="s">
        <v>193</v>
      </c>
      <c r="E139" s="26"/>
      <c r="F139" s="26" t="s">
        <v>189</v>
      </c>
      <c r="G139" s="26" t="s">
        <v>194</v>
      </c>
      <c r="H139" s="23">
        <f>VLOOKUP(B139,[3]Sheet1!B:O,11,0)</f>
        <v>200</v>
      </c>
      <c r="I139" s="23" t="str">
        <f>VLOOKUP(B139,[3]Sheet1!B:O,14,0)</f>
        <v>G</v>
      </c>
    </row>
    <row r="140" s="1" customFormat="1" ht="27" spans="1:9">
      <c r="A140" s="39">
        <v>95</v>
      </c>
      <c r="B140" s="25" t="s">
        <v>195</v>
      </c>
      <c r="C140" s="24" t="str">
        <f>VLOOKUP(B140,[3]Sheet1!B:O,2,0)</f>
        <v>复杂手术特殊刀使用费(高频电刀、氩氦刀)</v>
      </c>
      <c r="D140" s="26"/>
      <c r="E140" s="26"/>
      <c r="F140" s="26" t="s">
        <v>189</v>
      </c>
      <c r="G140" s="26" t="s">
        <v>196</v>
      </c>
      <c r="H140" s="23">
        <f>VLOOKUP(B140,[3]Sheet1!B:O,11,0)</f>
        <v>250</v>
      </c>
      <c r="I140" s="23" t="str">
        <f>VLOOKUP(B140,[3]Sheet1!B:O,14,0)</f>
        <v>G</v>
      </c>
    </row>
    <row r="141" s="1" customFormat="1" ht="27" spans="1:9">
      <c r="A141" s="39">
        <v>96</v>
      </c>
      <c r="B141" s="25" t="s">
        <v>197</v>
      </c>
      <c r="C141" s="24" t="str">
        <f>VLOOKUP(B141,[3]Sheet1!B:O,2,0)</f>
        <v>头颈部骨手术动力系统使用费</v>
      </c>
      <c r="D141" s="26" t="s">
        <v>198</v>
      </c>
      <c r="E141" s="26"/>
      <c r="F141" s="26" t="s">
        <v>189</v>
      </c>
      <c r="G141" s="26"/>
      <c r="H141" s="23">
        <f>VLOOKUP(B141,[3]Sheet1!B:O,11,0)</f>
        <v>315</v>
      </c>
      <c r="I141" s="23" t="str">
        <f>VLOOKUP(B141,[3]Sheet1!B:O,14,0)</f>
        <v>G</v>
      </c>
    </row>
    <row r="142" s="1" customFormat="1" ht="27" spans="1:9">
      <c r="A142" s="39">
        <v>97</v>
      </c>
      <c r="B142" s="25" t="s">
        <v>199</v>
      </c>
      <c r="C142" s="24" t="str">
        <f>VLOOKUP(B142,[3]Sheet1!B:O,2,0)</f>
        <v>躯干、四肢骨手术动力系统使用费</v>
      </c>
      <c r="D142" s="26"/>
      <c r="E142" s="26"/>
      <c r="F142" s="26" t="s">
        <v>189</v>
      </c>
      <c r="G142" s="26"/>
      <c r="H142" s="23">
        <f>VLOOKUP(B142,[3]Sheet1!B:O,11,0)</f>
        <v>135</v>
      </c>
      <c r="I142" s="23" t="str">
        <f>VLOOKUP(B142,[3]Sheet1!B:O,14,0)</f>
        <v>G</v>
      </c>
    </row>
    <row r="143" s="1" customFormat="1" ht="15" spans="1:9">
      <c r="A143" s="39">
        <v>98</v>
      </c>
      <c r="B143" s="25" t="s">
        <v>200</v>
      </c>
      <c r="C143" s="24" t="str">
        <f>VLOOKUP(B143,[3]Sheet1!B:O,2,0)</f>
        <v>麦粒肿切开术</v>
      </c>
      <c r="D143" s="26"/>
      <c r="E143" s="26"/>
      <c r="F143" s="26" t="s">
        <v>18</v>
      </c>
      <c r="G143" s="26"/>
      <c r="H143" s="23">
        <f>VLOOKUP(B143,[3]Sheet1!B:O,11,0)</f>
        <v>43</v>
      </c>
      <c r="I143" s="23" t="str">
        <f>VLOOKUP(B143,[3]Sheet1!B:O,14,0)</f>
        <v>G</v>
      </c>
    </row>
    <row r="144" s="1" customFormat="1" ht="15" spans="1:9">
      <c r="A144" s="39">
        <v>99</v>
      </c>
      <c r="B144" s="25" t="s">
        <v>201</v>
      </c>
      <c r="C144" s="24" t="str">
        <f>VLOOKUP(B144,[3]Sheet1!B:O,2,0)</f>
        <v>扁桃体切除术</v>
      </c>
      <c r="D144" s="26"/>
      <c r="E144" s="26"/>
      <c r="F144" s="26" t="s">
        <v>18</v>
      </c>
      <c r="G144" s="26"/>
      <c r="H144" s="23">
        <f>VLOOKUP(B144,[3]Sheet1!B:O,11,0)</f>
        <v>288</v>
      </c>
      <c r="I144" s="23" t="str">
        <f>VLOOKUP(B144,[3]Sheet1!B:O,14,0)</f>
        <v>G</v>
      </c>
    </row>
    <row r="145" s="1" customFormat="1" ht="15" spans="1:9">
      <c r="A145" s="39">
        <v>100</v>
      </c>
      <c r="B145" s="25" t="s">
        <v>202</v>
      </c>
      <c r="C145" s="24" t="str">
        <f>VLOOKUP(B145,[3]Sheet1!B:O,2,0)</f>
        <v>扁桃残体切除术</v>
      </c>
      <c r="D145" s="26"/>
      <c r="E145" s="26"/>
      <c r="F145" s="26" t="s">
        <v>18</v>
      </c>
      <c r="G145" s="26"/>
      <c r="H145" s="23">
        <f>VLOOKUP(B145,[3]Sheet1!B:O,11,0)</f>
        <v>288</v>
      </c>
      <c r="I145" s="23" t="str">
        <f>VLOOKUP(B145,[3]Sheet1!B:O,14,0)</f>
        <v>G</v>
      </c>
    </row>
    <row r="146" s="1" customFormat="1" ht="15" spans="1:9">
      <c r="A146" s="39">
        <v>101</v>
      </c>
      <c r="B146" s="25" t="s">
        <v>203</v>
      </c>
      <c r="C146" s="24" t="str">
        <f>VLOOKUP(B146,[3]Sheet1!B:O,2,0)</f>
        <v>咽良性肿瘤切除术</v>
      </c>
      <c r="D146" s="26"/>
      <c r="E146" s="26"/>
      <c r="F146" s="26" t="s">
        <v>18</v>
      </c>
      <c r="G146" s="26"/>
      <c r="H146" s="23">
        <f>VLOOKUP(B146,[3]Sheet1!B:O,11,0)</f>
        <v>792</v>
      </c>
      <c r="I146" s="23" t="str">
        <f>VLOOKUP(B146,[3]Sheet1!B:O,14,0)</f>
        <v>G</v>
      </c>
    </row>
    <row r="147" s="1" customFormat="1" ht="27" spans="1:9">
      <c r="A147" s="39">
        <v>102</v>
      </c>
      <c r="B147" s="25" t="s">
        <v>204</v>
      </c>
      <c r="C147" s="24" t="str">
        <f>VLOOKUP(B147,[3]Sheet1!B:O,2,0)</f>
        <v>喉良性肿瘤切除术(经支撑喉镜)</v>
      </c>
      <c r="D147" s="26"/>
      <c r="E147" s="26"/>
      <c r="F147" s="26" t="s">
        <v>18</v>
      </c>
      <c r="G147" s="26" t="s">
        <v>205</v>
      </c>
      <c r="H147" s="23">
        <f>VLOOKUP(B147,[3]Sheet1!B:O,11,0)</f>
        <v>960</v>
      </c>
      <c r="I147" s="23" t="str">
        <f>VLOOKUP(B147,[3]Sheet1!B:O,14,0)</f>
        <v>G</v>
      </c>
    </row>
    <row r="148" s="1" customFormat="1" ht="15" spans="1:9">
      <c r="A148" s="39">
        <v>103</v>
      </c>
      <c r="B148" s="25" t="s">
        <v>206</v>
      </c>
      <c r="C148" s="24" t="str">
        <f>VLOOKUP(B148,[3]Sheet1!B:O,2,0)</f>
        <v>肺癌根治术(单侧)</v>
      </c>
      <c r="D148" s="26"/>
      <c r="E148" s="26"/>
      <c r="F148" s="26" t="s">
        <v>18</v>
      </c>
      <c r="G148" s="26"/>
      <c r="H148" s="23">
        <f>VLOOKUP(B148,[3]Sheet1!B:O,11,0)</f>
        <v>2640</v>
      </c>
      <c r="I148" s="23" t="str">
        <f>VLOOKUP(B148,[3]Sheet1!B:O,14,0)</f>
        <v>G</v>
      </c>
    </row>
    <row r="149" s="1" customFormat="1" ht="15" spans="1:9">
      <c r="A149" s="39">
        <v>104</v>
      </c>
      <c r="B149" s="25" t="s">
        <v>207</v>
      </c>
      <c r="C149" s="24" t="str">
        <f>VLOOKUP(B149,[3]Sheet1!B:O,2,0)</f>
        <v>肺楔形切除术（单侧）</v>
      </c>
      <c r="D149" s="26"/>
      <c r="E149" s="26"/>
      <c r="F149" s="26" t="s">
        <v>18</v>
      </c>
      <c r="G149" s="26"/>
      <c r="H149" s="23">
        <f>VLOOKUP(B149,[3]Sheet1!B:O,11,0)</f>
        <v>1680</v>
      </c>
      <c r="I149" s="23" t="str">
        <f>VLOOKUP(B149,[3]Sheet1!B:O,14,0)</f>
        <v>G</v>
      </c>
    </row>
    <row r="150" s="1" customFormat="1" ht="15" spans="1:9">
      <c r="A150" s="39">
        <v>105</v>
      </c>
      <c r="B150" s="25" t="s">
        <v>208</v>
      </c>
      <c r="C150" s="24" t="str">
        <f>VLOOKUP(B150,[3]Sheet1!B:O,2,0)</f>
        <v>肺楔形切除术(双侧)</v>
      </c>
      <c r="D150" s="26"/>
      <c r="E150" s="26"/>
      <c r="F150" s="26" t="s">
        <v>18</v>
      </c>
      <c r="G150" s="26"/>
      <c r="H150" s="23">
        <f>VLOOKUP(B150,[3]Sheet1!B:O,11,0)</f>
        <v>2160</v>
      </c>
      <c r="I150" s="23" t="str">
        <f>VLOOKUP(B150,[3]Sheet1!B:O,14,0)</f>
        <v>G</v>
      </c>
    </row>
    <row r="151" s="1" customFormat="1" ht="15" spans="1:9">
      <c r="A151" s="39">
        <v>106</v>
      </c>
      <c r="B151" s="25" t="s">
        <v>209</v>
      </c>
      <c r="C151" s="24" t="str">
        <f>VLOOKUP(B151,[1]Sheet1!B:O,2,0)</f>
        <v>动静脉人工内瘘成形术</v>
      </c>
      <c r="D151" s="26"/>
      <c r="E151" s="26"/>
      <c r="F151" s="26" t="s">
        <v>18</v>
      </c>
      <c r="G151" s="26"/>
      <c r="H151" s="23">
        <v>1120</v>
      </c>
      <c r="I151" s="23" t="str">
        <f>VLOOKUP(B151,[1]Sheet1!B:O,14,0)</f>
        <v>G</v>
      </c>
    </row>
    <row r="152" s="1" customFormat="1" ht="15" spans="1:9">
      <c r="A152" s="39">
        <v>107</v>
      </c>
      <c r="B152" s="25" t="s">
        <v>210</v>
      </c>
      <c r="C152" s="24" t="str">
        <f>VLOOKUP(B152,[3]Sheet1!B:O,2,0)</f>
        <v>原部位的动、静脉吻合</v>
      </c>
      <c r="D152" s="26"/>
      <c r="E152" s="26"/>
      <c r="F152" s="26" t="s">
        <v>18</v>
      </c>
      <c r="G152" s="26"/>
      <c r="H152" s="23">
        <f>VLOOKUP(B152,[3]Sheet1!B:O,11,0)</f>
        <v>1008</v>
      </c>
      <c r="I152" s="23" t="str">
        <f>VLOOKUP(B152,[3]Sheet1!B:O,14,0)</f>
        <v>G</v>
      </c>
    </row>
    <row r="153" s="1" customFormat="1" ht="27" spans="1:9">
      <c r="A153" s="39">
        <v>108</v>
      </c>
      <c r="B153" s="25" t="s">
        <v>211</v>
      </c>
      <c r="C153" s="24" t="str">
        <f>VLOOKUP(B153,[3]Sheet1!B:O,2,0)</f>
        <v>远端胃大部切除术+胃、十二指肠吻合术</v>
      </c>
      <c r="D153" s="26"/>
      <c r="E153" s="26"/>
      <c r="F153" s="26" t="s">
        <v>18</v>
      </c>
      <c r="G153" s="26"/>
      <c r="H153" s="23">
        <f>VLOOKUP(B153,[3]Sheet1!B:O,11,0)</f>
        <v>1584</v>
      </c>
      <c r="I153" s="23" t="str">
        <f>VLOOKUP(B153,[3]Sheet1!B:O,14,0)</f>
        <v>G</v>
      </c>
    </row>
    <row r="154" s="1" customFormat="1" ht="15" spans="1:9">
      <c r="A154" s="39">
        <v>109</v>
      </c>
      <c r="B154" s="25" t="s">
        <v>212</v>
      </c>
      <c r="C154" s="24" t="str">
        <f>VLOOKUP(B154,[3]Sheet1!B:O,2,0)</f>
        <v>Roux-y肠吻合术</v>
      </c>
      <c r="D154" s="26"/>
      <c r="E154" s="26"/>
      <c r="F154" s="26" t="s">
        <v>18</v>
      </c>
      <c r="G154" s="26"/>
      <c r="H154" s="23">
        <f>VLOOKUP(B154,[3]Sheet1!B:O,11,0)</f>
        <v>1440</v>
      </c>
      <c r="I154" s="23" t="str">
        <f>VLOOKUP(B154,[3]Sheet1!B:O,14,0)</f>
        <v>G</v>
      </c>
    </row>
    <row r="155" s="1" customFormat="1" ht="15" spans="1:9">
      <c r="A155" s="39">
        <v>110</v>
      </c>
      <c r="B155" s="25" t="s">
        <v>213</v>
      </c>
      <c r="C155" s="24" t="str">
        <f>VLOOKUP(B155,[3]Sheet1!B:O,2,0)</f>
        <v>胆总管探查T管引流术</v>
      </c>
      <c r="D155" s="26"/>
      <c r="E155" s="26"/>
      <c r="F155" s="26" t="s">
        <v>18</v>
      </c>
      <c r="G155" s="26"/>
      <c r="H155" s="23">
        <f>VLOOKUP(B155,[3]Sheet1!B:O,11,0)</f>
        <v>1080</v>
      </c>
      <c r="I155" s="23" t="str">
        <f>VLOOKUP(B155,[3]Sheet1!B:O,14,0)</f>
        <v>G</v>
      </c>
    </row>
    <row r="156" s="1" customFormat="1" ht="27" spans="1:9">
      <c r="A156" s="39">
        <v>111</v>
      </c>
      <c r="B156" s="25" t="s">
        <v>214</v>
      </c>
      <c r="C156" s="24" t="str">
        <f>VLOOKUP(B156,[3]Sheet1!B:O,2,0)</f>
        <v>胆总管探查、取石、冲洗、T管引流术</v>
      </c>
      <c r="D156" s="26"/>
      <c r="E156" s="26"/>
      <c r="F156" s="26" t="s">
        <v>18</v>
      </c>
      <c r="G156" s="26"/>
      <c r="H156" s="23">
        <f>VLOOKUP(B156,[3]Sheet1!B:O,11,0)</f>
        <v>1440</v>
      </c>
      <c r="I156" s="23" t="str">
        <f>VLOOKUP(B156,[3]Sheet1!B:O,14,0)</f>
        <v>G</v>
      </c>
    </row>
    <row r="157" s="1" customFormat="1" ht="27" spans="1:9">
      <c r="A157" s="39">
        <v>112</v>
      </c>
      <c r="B157" s="25" t="s">
        <v>215</v>
      </c>
      <c r="C157" s="24" t="str">
        <f>VLOOKUP(B157,[3]Sheet1!B:O,2,0)</f>
        <v>胰十二指肠切除术(Whipple手术)</v>
      </c>
      <c r="D157" s="26"/>
      <c r="E157" s="26"/>
      <c r="F157" s="26" t="s">
        <v>18</v>
      </c>
      <c r="G157" s="26"/>
      <c r="H157" s="23">
        <f>VLOOKUP(B157,[3]Sheet1!B:O,11,0)</f>
        <v>2448</v>
      </c>
      <c r="I157" s="23" t="str">
        <f>VLOOKUP(B157,[3]Sheet1!B:O,14,0)</f>
        <v>G</v>
      </c>
    </row>
    <row r="158" s="1" customFormat="1" ht="27" spans="1:9">
      <c r="A158" s="39">
        <v>113</v>
      </c>
      <c r="B158" s="25" t="s">
        <v>216</v>
      </c>
      <c r="C158" s="24" t="str">
        <f>VLOOKUP(B158,[3]Sheet1!B:O,2,0)</f>
        <v>腹壁肿瘤切除术(肿物直径5cm及以下)</v>
      </c>
      <c r="D158" s="26"/>
      <c r="E158" s="26"/>
      <c r="F158" s="26" t="s">
        <v>18</v>
      </c>
      <c r="G158" s="26"/>
      <c r="H158" s="23">
        <f>VLOOKUP(B158,[3]Sheet1!B:O,11,0)</f>
        <v>432</v>
      </c>
      <c r="I158" s="23" t="str">
        <f>VLOOKUP(B158,[3]Sheet1!B:O,14,0)</f>
        <v>G</v>
      </c>
    </row>
    <row r="159" s="1" customFormat="1" ht="27" spans="1:9">
      <c r="A159" s="39">
        <v>114</v>
      </c>
      <c r="B159" s="25" t="s">
        <v>217</v>
      </c>
      <c r="C159" s="24" t="str">
        <f>VLOOKUP(B159,[3]Sheet1!B:O,2,0)</f>
        <v>经尿道膀胱肿瘤特殊治疗(电灼法等)</v>
      </c>
      <c r="D159" s="26"/>
      <c r="E159" s="26"/>
      <c r="F159" s="26" t="s">
        <v>18</v>
      </c>
      <c r="G159" s="26"/>
      <c r="H159" s="23">
        <f>VLOOKUP(B159,[3]Sheet1!B:O,11,0)</f>
        <v>1000</v>
      </c>
      <c r="I159" s="23" t="str">
        <f>VLOOKUP(B159,[3]Sheet1!B:O,14,0)</f>
        <v>G</v>
      </c>
    </row>
    <row r="160" s="1" customFormat="1" ht="54" spans="1:9">
      <c r="A160" s="39">
        <v>115</v>
      </c>
      <c r="B160" s="25" t="s">
        <v>218</v>
      </c>
      <c r="C160" s="24" t="str">
        <f>VLOOKUP(B160,[3]Sheet1!B:O,2,0)</f>
        <v>经尿道膀胱碎石取石术(高功率激光碎石法)</v>
      </c>
      <c r="D160" s="26" t="s">
        <v>219</v>
      </c>
      <c r="E160" s="26"/>
      <c r="F160" s="26" t="s">
        <v>18</v>
      </c>
      <c r="G160" s="26"/>
      <c r="H160" s="23">
        <f>VLOOKUP(B160,[3]Sheet1!B:O,11,0)</f>
        <v>1840</v>
      </c>
      <c r="I160" s="23" t="str">
        <f>VLOOKUP(B160,[3]Sheet1!B:O,14,0)</f>
        <v>G</v>
      </c>
    </row>
    <row r="161" s="1" customFormat="1" ht="15" spans="1:9">
      <c r="A161" s="39">
        <v>116</v>
      </c>
      <c r="B161" s="25" t="s">
        <v>220</v>
      </c>
      <c r="C161" s="24" t="str">
        <f>VLOOKUP(B161,[3]Sheet1!B:O,2,0)</f>
        <v>卵巢囊肿剔除术</v>
      </c>
      <c r="D161" s="26"/>
      <c r="E161" s="26"/>
      <c r="F161" s="26" t="s">
        <v>161</v>
      </c>
      <c r="G161" s="26"/>
      <c r="H161" s="23">
        <f>VLOOKUP(B161,[3]Sheet1!B:O,11,0)</f>
        <v>720</v>
      </c>
      <c r="I161" s="23" t="str">
        <f>VLOOKUP(B161,[3]Sheet1!B:O,14,0)</f>
        <v>G</v>
      </c>
    </row>
    <row r="162" s="1" customFormat="1" ht="15" spans="1:9">
      <c r="A162" s="39">
        <v>117</v>
      </c>
      <c r="B162" s="25" t="s">
        <v>221</v>
      </c>
      <c r="C162" s="24" t="str">
        <f>VLOOKUP(B162,[3]Sheet1!B:O,2,0)</f>
        <v>卵巢囊肿烧灼术</v>
      </c>
      <c r="D162" s="26"/>
      <c r="E162" s="26"/>
      <c r="F162" s="26" t="s">
        <v>161</v>
      </c>
      <c r="G162" s="26"/>
      <c r="H162" s="23">
        <f>VLOOKUP(B162,[3]Sheet1!B:O,11,0)</f>
        <v>648</v>
      </c>
      <c r="I162" s="23" t="str">
        <f>VLOOKUP(B162,[3]Sheet1!B:O,14,0)</f>
        <v>G</v>
      </c>
    </row>
    <row r="163" s="1" customFormat="1" ht="15" spans="1:9">
      <c r="A163" s="39">
        <v>118</v>
      </c>
      <c r="B163" s="25" t="s">
        <v>222</v>
      </c>
      <c r="C163" s="24" t="str">
        <f>VLOOKUP(B163,[3]Sheet1!B:O,2,0)</f>
        <v>卵巢癌根治术</v>
      </c>
      <c r="D163" s="26"/>
      <c r="E163" s="26"/>
      <c r="F163" s="26" t="s">
        <v>18</v>
      </c>
      <c r="G163" s="26"/>
      <c r="H163" s="23">
        <f>VLOOKUP(B163,[3]Sheet1!B:O,11,0)</f>
        <v>2400</v>
      </c>
      <c r="I163" s="23" t="str">
        <f>VLOOKUP(B163,[3]Sheet1!B:O,14,0)</f>
        <v>G</v>
      </c>
    </row>
    <row r="164" s="1" customFormat="1" ht="27" spans="1:9">
      <c r="A164" s="39">
        <v>119</v>
      </c>
      <c r="B164" s="25" t="s">
        <v>223</v>
      </c>
      <c r="C164" s="24" t="str">
        <f>VLOOKUP(B164,[3]Sheet1!B:O,2,0)</f>
        <v>卵巢癌根治术+膀胱或肠管部分切除术</v>
      </c>
      <c r="D164" s="26"/>
      <c r="E164" s="26"/>
      <c r="F164" s="26" t="s">
        <v>18</v>
      </c>
      <c r="G164" s="26"/>
      <c r="H164" s="23">
        <f>VLOOKUP(B164,[3]Sheet1!B:O,11,0)</f>
        <v>2200</v>
      </c>
      <c r="I164" s="23" t="str">
        <f>VLOOKUP(B164,[3]Sheet1!B:O,14,0)</f>
        <v>G</v>
      </c>
    </row>
    <row r="165" s="1" customFormat="1" ht="15" spans="1:9">
      <c r="A165" s="39">
        <v>120</v>
      </c>
      <c r="B165" s="25" t="s">
        <v>224</v>
      </c>
      <c r="C165" s="24" t="str">
        <f>VLOOKUP(B165,[3]Sheet1!B:O,2,0)</f>
        <v>输卵管切除术</v>
      </c>
      <c r="D165" s="26"/>
      <c r="E165" s="26"/>
      <c r="F165" s="26" t="s">
        <v>18</v>
      </c>
      <c r="G165" s="26"/>
      <c r="H165" s="23">
        <f>VLOOKUP(B165,[3]Sheet1!B:O,11,0)</f>
        <v>640</v>
      </c>
      <c r="I165" s="23" t="str">
        <f>VLOOKUP(B165,[3]Sheet1!B:O,14,0)</f>
        <v>G</v>
      </c>
    </row>
    <row r="166" s="1" customFormat="1" ht="27" spans="1:9">
      <c r="A166" s="39">
        <v>121</v>
      </c>
      <c r="B166" s="25" t="s">
        <v>225</v>
      </c>
      <c r="C166" s="24" t="str">
        <f>VLOOKUP(B166,[3]Sheet1!B:O,2,0)</f>
        <v>宫颈肌瘤剔除术(经阴道)</v>
      </c>
      <c r="D166" s="26"/>
      <c r="E166" s="26"/>
      <c r="F166" s="26" t="s">
        <v>18</v>
      </c>
      <c r="G166" s="26"/>
      <c r="H166" s="23">
        <f>VLOOKUP(B166,[3]Sheet1!B:O,11,0)</f>
        <v>1080</v>
      </c>
      <c r="I166" s="23" t="str">
        <f>VLOOKUP(B166,[3]Sheet1!B:O,14,0)</f>
        <v>G</v>
      </c>
    </row>
    <row r="167" s="1" customFormat="1" ht="15" spans="1:9">
      <c r="A167" s="39">
        <v>122</v>
      </c>
      <c r="B167" s="25" t="s">
        <v>226</v>
      </c>
      <c r="C167" s="24" t="str">
        <f>VLOOKUP(B167,[3]Sheet1!B:O,2,0)</f>
        <v>阴式子宫肌瘤切除术</v>
      </c>
      <c r="D167" s="26"/>
      <c r="E167" s="26"/>
      <c r="F167" s="26" t="s">
        <v>18</v>
      </c>
      <c r="G167" s="26"/>
      <c r="H167" s="23">
        <f>VLOOKUP(B167,[3]Sheet1!B:O,11,0)</f>
        <v>792</v>
      </c>
      <c r="I167" s="23" t="str">
        <f>VLOOKUP(B167,[3]Sheet1!B:O,14,0)</f>
        <v>G</v>
      </c>
    </row>
    <row r="168" s="1" customFormat="1" ht="27" spans="1:9">
      <c r="A168" s="39">
        <v>123</v>
      </c>
      <c r="B168" s="25" t="s">
        <v>227</v>
      </c>
      <c r="C168" s="24" t="str">
        <f>VLOOKUP(B168,[3]Sheet1!B:O,2,0)</f>
        <v>胸腰椎骨折切开复位内固定术(后方入路)</v>
      </c>
      <c r="D168" s="26"/>
      <c r="E168" s="26"/>
      <c r="F168" s="26" t="s">
        <v>18</v>
      </c>
      <c r="G168" s="26"/>
      <c r="H168" s="23">
        <f>VLOOKUP(B168,[3]Sheet1!B:O,11,0)</f>
        <v>1872</v>
      </c>
      <c r="I168" s="23" t="str">
        <f>VLOOKUP(B168,[3]Sheet1!B:O,14,0)</f>
        <v>G</v>
      </c>
    </row>
    <row r="169" s="1" customFormat="1" ht="27" spans="1:9">
      <c r="A169" s="39">
        <v>124</v>
      </c>
      <c r="B169" s="25" t="s">
        <v>228</v>
      </c>
      <c r="C169" s="24" t="str">
        <f>VLOOKUP(B169,[3]Sheet1!B:O,2,0)</f>
        <v>椎管扩大减压术(单节)</v>
      </c>
      <c r="D169" s="26" t="s">
        <v>229</v>
      </c>
      <c r="E169" s="26"/>
      <c r="F169" s="26" t="s">
        <v>18</v>
      </c>
      <c r="G169" s="26"/>
      <c r="H169" s="23">
        <f>VLOOKUP(B169,[3]Sheet1!B:O,11,0)</f>
        <v>1512</v>
      </c>
      <c r="I169" s="23" t="str">
        <f>VLOOKUP(B169,[3]Sheet1!B:O,14,0)</f>
        <v>G</v>
      </c>
    </row>
    <row r="170" s="1" customFormat="1" ht="27" spans="1:9">
      <c r="A170" s="39">
        <v>125</v>
      </c>
      <c r="B170" s="25" t="s">
        <v>230</v>
      </c>
      <c r="C170" s="24" t="str">
        <f>VLOOKUP(B170,[3]Sheet1!B:O,2,0)</f>
        <v>椎管扩大减压术(多节)</v>
      </c>
      <c r="D170" s="26" t="s">
        <v>231</v>
      </c>
      <c r="E170" s="26"/>
      <c r="F170" s="26" t="s">
        <v>18</v>
      </c>
      <c r="G170" s="26"/>
      <c r="H170" s="23">
        <f>VLOOKUP(B170,[3]Sheet1!B:O,11,0)</f>
        <v>2016</v>
      </c>
      <c r="I170" s="23" t="str">
        <f>VLOOKUP(B170,[3]Sheet1!B:O,14,0)</f>
        <v>G</v>
      </c>
    </row>
    <row r="171" s="1" customFormat="1" ht="54" customHeight="1" spans="1:9">
      <c r="A171" s="39">
        <v>126</v>
      </c>
      <c r="B171" s="25" t="s">
        <v>232</v>
      </c>
      <c r="C171" s="24" t="str">
        <f>VLOOKUP(B171,[3]Sheet1!B:O,2,0)</f>
        <v>椎管扩大减压术+神经根管减压(单节)</v>
      </c>
      <c r="D171" s="26"/>
      <c r="E171" s="26"/>
      <c r="F171" s="26" t="s">
        <v>18</v>
      </c>
      <c r="G171" s="26"/>
      <c r="H171" s="23">
        <f>VLOOKUP(B171,[3]Sheet1!B:O,11,0)</f>
        <v>1728</v>
      </c>
      <c r="I171" s="23" t="str">
        <f>VLOOKUP(B171,[3]Sheet1!B:O,14,0)</f>
        <v>G</v>
      </c>
    </row>
    <row r="172" s="1" customFormat="1" ht="27" spans="1:9">
      <c r="A172" s="39">
        <v>127</v>
      </c>
      <c r="B172" s="25" t="s">
        <v>233</v>
      </c>
      <c r="C172" s="24" t="str">
        <f>VLOOKUP(B172,[3]Sheet1!B:O,2,0)</f>
        <v>椎管扩大减压术+神经根管减压(多节)</v>
      </c>
      <c r="D172" s="26"/>
      <c r="E172" s="26"/>
      <c r="F172" s="26" t="s">
        <v>18</v>
      </c>
      <c r="G172" s="26"/>
      <c r="H172" s="23">
        <f>VLOOKUP(B172,[3]Sheet1!B:O,11,0)</f>
        <v>2160</v>
      </c>
      <c r="I172" s="23" t="str">
        <f>VLOOKUP(B172,[3]Sheet1!B:O,14,0)</f>
        <v>G</v>
      </c>
    </row>
    <row r="173" s="1" customFormat="1" ht="27" spans="1:9">
      <c r="A173" s="39">
        <v>128</v>
      </c>
      <c r="B173" s="25" t="s">
        <v>234</v>
      </c>
      <c r="C173" s="24" t="str">
        <f>VLOOKUP(B173,[3]Sheet1!B:O,2,0)</f>
        <v>后路腰椎间盘镜椎间盘髓核摘除术(MED)</v>
      </c>
      <c r="D173" s="26"/>
      <c r="E173" s="26"/>
      <c r="F173" s="26" t="s">
        <v>18</v>
      </c>
      <c r="G173" s="26" t="s">
        <v>205</v>
      </c>
      <c r="H173" s="23">
        <f>VLOOKUP(B173,[3]Sheet1!B:O,11,0)</f>
        <v>1656</v>
      </c>
      <c r="I173" s="23" t="str">
        <f>VLOOKUP(B173,[3]Sheet1!B:O,14,0)</f>
        <v>G</v>
      </c>
    </row>
    <row r="174" s="1" customFormat="1" ht="27" spans="1:9">
      <c r="A174" s="39">
        <v>129</v>
      </c>
      <c r="B174" s="25" t="s">
        <v>235</v>
      </c>
      <c r="C174" s="24" t="str">
        <f>VLOOKUP(B174,[3]Sheet1!B:O,2,0)</f>
        <v>椎间孔镜椎间盘髓核摘除术</v>
      </c>
      <c r="D174" s="26"/>
      <c r="E174" s="26"/>
      <c r="F174" s="26" t="s">
        <v>18</v>
      </c>
      <c r="G174" s="26" t="s">
        <v>205</v>
      </c>
      <c r="H174" s="23">
        <f>VLOOKUP(B174,[3]Sheet1!B:O,11,0)</f>
        <v>1656</v>
      </c>
      <c r="I174" s="23" t="str">
        <f>VLOOKUP(B174,[3]Sheet1!B:O,14,0)</f>
        <v>G</v>
      </c>
    </row>
    <row r="175" s="1" customFormat="1" ht="54" customHeight="1" spans="1:9">
      <c r="A175" s="39">
        <v>130</v>
      </c>
      <c r="B175" s="25" t="s">
        <v>236</v>
      </c>
      <c r="C175" s="24" t="str">
        <f>VLOOKUP(B175,[3]Sheet1!B:O,2,0)</f>
        <v>腰椎滑脱椎弓根螺钉内固定植骨融合术</v>
      </c>
      <c r="D175" s="26"/>
      <c r="E175" s="26"/>
      <c r="F175" s="26" t="s">
        <v>18</v>
      </c>
      <c r="G175" s="26"/>
      <c r="H175" s="23">
        <f>VLOOKUP(B175,[3]Sheet1!B:O,11,0)</f>
        <v>1800</v>
      </c>
      <c r="I175" s="23" t="str">
        <f>VLOOKUP(B175,[3]Sheet1!B:O,14,0)</f>
        <v>G</v>
      </c>
    </row>
    <row r="176" s="1" customFormat="1" ht="40.5" spans="1:9">
      <c r="A176" s="39">
        <v>131</v>
      </c>
      <c r="B176" s="25" t="s">
        <v>237</v>
      </c>
      <c r="C176" s="24" t="str">
        <f>VLOOKUP(B176,[3]Sheet1!B:O,2,0)</f>
        <v>人工关节翻修术(全髋关节)</v>
      </c>
      <c r="D176" s="26" t="s">
        <v>238</v>
      </c>
      <c r="E176" s="26"/>
      <c r="F176" s="26" t="s">
        <v>18</v>
      </c>
      <c r="G176" s="26"/>
      <c r="H176" s="23">
        <f>VLOOKUP(B176,[3]Sheet1!B:O,11,0)</f>
        <v>1600</v>
      </c>
      <c r="I176" s="23" t="str">
        <f>VLOOKUP(B176,[3]Sheet1!B:O,14,0)</f>
        <v>G</v>
      </c>
    </row>
    <row r="177" s="1" customFormat="1" ht="15" spans="1:9">
      <c r="A177" s="39">
        <v>132</v>
      </c>
      <c r="B177" s="25" t="s">
        <v>239</v>
      </c>
      <c r="C177" s="24" t="str">
        <f>VLOOKUP(B177,[3]Sheet1!B:O,2,0)</f>
        <v>手外伤清创术(简单)</v>
      </c>
      <c r="D177" s="26" t="s">
        <v>240</v>
      </c>
      <c r="E177" s="26"/>
      <c r="F177" s="26" t="s">
        <v>18</v>
      </c>
      <c r="G177" s="26"/>
      <c r="H177" s="23">
        <f>VLOOKUP(B177,[3]Sheet1!B:O,11,0)</f>
        <v>220</v>
      </c>
      <c r="I177" s="23" t="str">
        <f>VLOOKUP(B177,[3]Sheet1!B:O,14,0)</f>
        <v>G</v>
      </c>
    </row>
    <row r="178" s="1" customFormat="1" ht="27" spans="1:9">
      <c r="A178" s="39">
        <v>133</v>
      </c>
      <c r="B178" s="25" t="s">
        <v>241</v>
      </c>
      <c r="C178" s="24" t="str">
        <f>VLOOKUP(B178,[3]Sheet1!B:O,2,0)</f>
        <v>乳腺肿物切除术(微创手术)</v>
      </c>
      <c r="D178" s="26" t="s">
        <v>242</v>
      </c>
      <c r="E178" s="26" t="s">
        <v>243</v>
      </c>
      <c r="F178" s="26" t="s">
        <v>161</v>
      </c>
      <c r="G178" s="26" t="s">
        <v>244</v>
      </c>
      <c r="H178" s="23">
        <f>VLOOKUP(B178,[3]Sheet1!B:O,11,0)</f>
        <v>216</v>
      </c>
      <c r="I178" s="23" t="str">
        <f>VLOOKUP(B178,[3]Sheet1!B:O,14,0)</f>
        <v>G</v>
      </c>
    </row>
    <row r="179" s="1" customFormat="1" ht="15" spans="1:9">
      <c r="A179" s="36"/>
      <c r="B179" s="17">
        <v>3301</v>
      </c>
      <c r="C179" s="17" t="s">
        <v>245</v>
      </c>
      <c r="D179" s="17"/>
      <c r="E179" s="18"/>
      <c r="F179" s="18"/>
      <c r="G179" s="30"/>
      <c r="H179" s="29"/>
      <c r="I179" s="29"/>
    </row>
    <row r="180" s="1" customFormat="1" ht="15" spans="1:9">
      <c r="A180" s="39">
        <v>134</v>
      </c>
      <c r="B180" s="25">
        <v>330100001</v>
      </c>
      <c r="C180" s="24" t="str">
        <f>VLOOKUP(B180,[3]Sheet1!B:O,2,0)</f>
        <v>局部浸润麻醉</v>
      </c>
      <c r="D180" s="26" t="s">
        <v>246</v>
      </c>
      <c r="E180" s="26"/>
      <c r="F180" s="26" t="s">
        <v>18</v>
      </c>
      <c r="G180" s="26"/>
      <c r="H180" s="23">
        <f>VLOOKUP(B180,[3]Sheet1!B:O,11,0)</f>
        <v>12</v>
      </c>
      <c r="I180" s="23" t="str">
        <f>VLOOKUP(B180,[3]Sheet1!B:O,14,0)</f>
        <v>G</v>
      </c>
    </row>
    <row r="181" s="1" customFormat="1" ht="40.5" spans="1:9">
      <c r="A181" s="39">
        <v>135</v>
      </c>
      <c r="B181" s="25" t="s">
        <v>247</v>
      </c>
      <c r="C181" s="24" t="str">
        <f>VLOOKUP(B181,[3]Sheet1!B:O,2,0)</f>
        <v>神经阻滞麻醉(深部神经干)</v>
      </c>
      <c r="D181" s="26" t="s">
        <v>248</v>
      </c>
      <c r="E181" s="26"/>
      <c r="F181" s="26" t="s">
        <v>18</v>
      </c>
      <c r="G181" s="26"/>
      <c r="H181" s="23">
        <f>VLOOKUP(B181,[3]Sheet1!B:O,11,0)</f>
        <v>128</v>
      </c>
      <c r="I181" s="23" t="str">
        <f>VLOOKUP(B181,[3]Sheet1!B:O,14,0)</f>
        <v>G</v>
      </c>
    </row>
    <row r="182" s="1" customFormat="1" ht="54" spans="1:9">
      <c r="A182" s="39">
        <v>136</v>
      </c>
      <c r="B182" s="25" t="s">
        <v>249</v>
      </c>
      <c r="C182" s="24" t="str">
        <f>VLOOKUP(B182,[3]Sheet1!B:O,2,0)</f>
        <v>神经阻滞麻醉(外周神经)</v>
      </c>
      <c r="D182" s="26" t="s">
        <v>250</v>
      </c>
      <c r="E182" s="26" t="s">
        <v>251</v>
      </c>
      <c r="F182" s="26" t="s">
        <v>18</v>
      </c>
      <c r="G182" s="26"/>
      <c r="H182" s="23">
        <f>VLOOKUP(B182,[3]Sheet1!B:O,11,0)</f>
        <v>33</v>
      </c>
      <c r="I182" s="23" t="str">
        <f>VLOOKUP(B182,[3]Sheet1!B:O,14,0)</f>
        <v>G</v>
      </c>
    </row>
    <row r="183" s="1" customFormat="1" ht="27" spans="1:9">
      <c r="A183" s="39">
        <v>137</v>
      </c>
      <c r="B183" s="25">
        <v>330100012</v>
      </c>
      <c r="C183" s="24" t="str">
        <f>VLOOKUP(B183,[3]Sheet1!B:O,2,0)</f>
        <v>心肺复苏术</v>
      </c>
      <c r="D183" s="26" t="s">
        <v>252</v>
      </c>
      <c r="E183" s="26"/>
      <c r="F183" s="26" t="s">
        <v>18</v>
      </c>
      <c r="G183" s="26"/>
      <c r="H183" s="23">
        <f>VLOOKUP(B183,[3]Sheet1!B:O,11,0)</f>
        <v>128</v>
      </c>
      <c r="I183" s="23" t="str">
        <f>VLOOKUP(B183,[3]Sheet1!B:O,14,0)</f>
        <v>G</v>
      </c>
    </row>
    <row r="184" s="1" customFormat="1" ht="54" spans="1:9">
      <c r="A184" s="39">
        <v>138</v>
      </c>
      <c r="B184" s="25">
        <v>330100014</v>
      </c>
      <c r="C184" s="24" t="str">
        <f>VLOOKUP(B184,[3]Sheet1!B:O,2,0)</f>
        <v>特殊方法气管插管术</v>
      </c>
      <c r="D184" s="26" t="s">
        <v>253</v>
      </c>
      <c r="E184" s="26"/>
      <c r="F184" s="26" t="s">
        <v>18</v>
      </c>
      <c r="G184" s="26"/>
      <c r="H184" s="23">
        <f>VLOOKUP(B184,[3]Sheet1!B:O,11,0)</f>
        <v>120</v>
      </c>
      <c r="I184" s="23" t="str">
        <f>VLOOKUP(B184,[3]Sheet1!B:O,14,0)</f>
        <v>G</v>
      </c>
    </row>
    <row r="185" s="1" customFormat="1" ht="15" spans="1:9">
      <c r="A185" s="36"/>
      <c r="B185" s="17">
        <v>3302</v>
      </c>
      <c r="C185" s="17" t="s">
        <v>254</v>
      </c>
      <c r="D185" s="17"/>
      <c r="E185" s="18"/>
      <c r="F185" s="18"/>
      <c r="G185" s="30"/>
      <c r="H185" s="29"/>
      <c r="I185" s="29"/>
    </row>
    <row r="186" s="1" customFormat="1" ht="27" spans="1:9">
      <c r="A186" s="39">
        <v>139</v>
      </c>
      <c r="B186" s="25" t="s">
        <v>255</v>
      </c>
      <c r="C186" s="24" t="str">
        <f>VLOOKUP(B186,[3]Sheet1!B:O,2,0)</f>
        <v>显微镜使用费(神经系统手术)</v>
      </c>
      <c r="D186" s="26"/>
      <c r="E186" s="26"/>
      <c r="F186" s="26" t="s">
        <v>189</v>
      </c>
      <c r="G186" s="26" t="s">
        <v>190</v>
      </c>
      <c r="H186" s="23">
        <f>VLOOKUP(B186,[3]Sheet1!B:O,11,0)</f>
        <v>315</v>
      </c>
      <c r="I186" s="23" t="str">
        <f>VLOOKUP(B186,[3]Sheet1!B:O,14,0)</f>
        <v>G</v>
      </c>
    </row>
    <row r="187" s="1" customFormat="1" ht="15" spans="1:9">
      <c r="A187" s="39">
        <v>140</v>
      </c>
      <c r="B187" s="25" t="s">
        <v>256</v>
      </c>
      <c r="C187" s="24" t="str">
        <f>VLOOKUP(B187,[3]Sheet1!B:O,2,0)</f>
        <v>颅内镜使用费</v>
      </c>
      <c r="D187" s="26"/>
      <c r="E187" s="26"/>
      <c r="F187" s="26" t="s">
        <v>189</v>
      </c>
      <c r="G187" s="26" t="s">
        <v>190</v>
      </c>
      <c r="H187" s="23">
        <f>VLOOKUP(B187,[3]Sheet1!B:O,11,0)</f>
        <v>270</v>
      </c>
      <c r="I187" s="23" t="str">
        <f>VLOOKUP(B187,[3]Sheet1!B:O,14,0)</f>
        <v>G</v>
      </c>
    </row>
    <row r="188" s="1" customFormat="1" ht="27" spans="1:9">
      <c r="A188" s="39">
        <v>141</v>
      </c>
      <c r="B188" s="25" t="s">
        <v>257</v>
      </c>
      <c r="C188" s="24" t="str">
        <f>VLOOKUP(B188,[3]Sheet1!B:O,2,0)</f>
        <v>头皮肿物切除术(直径小于等于4cm)</v>
      </c>
      <c r="D188" s="26"/>
      <c r="E188" s="26"/>
      <c r="F188" s="26" t="s">
        <v>18</v>
      </c>
      <c r="G188" s="26"/>
      <c r="H188" s="23">
        <f>VLOOKUP(B188,[3]Sheet1!B:O,11,0)</f>
        <v>216</v>
      </c>
      <c r="I188" s="23" t="str">
        <f>VLOOKUP(B188,[3]Sheet1!B:O,14,0)</f>
        <v>G</v>
      </c>
    </row>
    <row r="189" s="1" customFormat="1" ht="27" spans="1:9">
      <c r="A189" s="39">
        <v>142</v>
      </c>
      <c r="B189" s="25" t="s">
        <v>258</v>
      </c>
      <c r="C189" s="24" t="str">
        <f>VLOOKUP(B189,[3]Sheet1!B:O,2,0)</f>
        <v>头皮肿物切除术(直径大于4cm)</v>
      </c>
      <c r="D189" s="26"/>
      <c r="E189" s="26"/>
      <c r="F189" s="26" t="s">
        <v>18</v>
      </c>
      <c r="G189" s="26"/>
      <c r="H189" s="23">
        <f>VLOOKUP(B189,[3]Sheet1!B:O,11,0)</f>
        <v>288</v>
      </c>
      <c r="I189" s="23" t="str">
        <f>VLOOKUP(B189,[3]Sheet1!B:O,14,0)</f>
        <v>G</v>
      </c>
    </row>
    <row r="190" s="1" customFormat="1" ht="54" spans="1:9">
      <c r="A190" s="39">
        <v>143</v>
      </c>
      <c r="B190" s="25">
        <v>330201015</v>
      </c>
      <c r="C190" s="24" t="str">
        <f>VLOOKUP(B190,[3]Sheet1!B:O,2,0)</f>
        <v>颅内血肿清除术</v>
      </c>
      <c r="D190" s="26" t="s">
        <v>259</v>
      </c>
      <c r="E190" s="26"/>
      <c r="F190" s="26" t="s">
        <v>18</v>
      </c>
      <c r="G190" s="26"/>
      <c r="H190" s="23">
        <f>VLOOKUP(B190,[3]Sheet1!B:O,11,0)</f>
        <v>1800</v>
      </c>
      <c r="I190" s="23" t="str">
        <f>VLOOKUP(B190,[3]Sheet1!B:O,14,0)</f>
        <v>G</v>
      </c>
    </row>
    <row r="191" s="1" customFormat="1" ht="94.5" spans="1:9">
      <c r="A191" s="39">
        <v>144</v>
      </c>
      <c r="B191" s="25">
        <v>330201022</v>
      </c>
      <c r="C191" s="24" t="str">
        <f>VLOOKUP(B191,[3]Sheet1!B:O,2,0)</f>
        <v>幕上浅部病变切除术</v>
      </c>
      <c r="D191" s="26" t="s">
        <v>260</v>
      </c>
      <c r="E191" s="26"/>
      <c r="F191" s="26" t="s">
        <v>18</v>
      </c>
      <c r="G191" s="26"/>
      <c r="H191" s="23">
        <f>VLOOKUP(B191,[3]Sheet1!B:O,11,0)</f>
        <v>2304</v>
      </c>
      <c r="I191" s="23" t="str">
        <f>VLOOKUP(B191,[3]Sheet1!B:O,14,0)</f>
        <v>G</v>
      </c>
    </row>
    <row r="192" s="1" customFormat="1" ht="40.5" spans="1:9">
      <c r="A192" s="39">
        <v>145</v>
      </c>
      <c r="B192" s="25">
        <v>330201023</v>
      </c>
      <c r="C192" s="24" t="str">
        <f>VLOOKUP(B192,[3]Sheet1!B:O,2,0)</f>
        <v>大静脉窦旁脑膜瘤切除+血管窦重建术</v>
      </c>
      <c r="D192" s="26" t="s">
        <v>261</v>
      </c>
      <c r="E192" s="26" t="s">
        <v>262</v>
      </c>
      <c r="F192" s="26" t="s">
        <v>18</v>
      </c>
      <c r="G192" s="26"/>
      <c r="H192" s="23">
        <v>2432</v>
      </c>
      <c r="I192" s="23" t="str">
        <f>VLOOKUP(B192,[3]Sheet1!B:O,14,0)</f>
        <v>G</v>
      </c>
    </row>
    <row r="193" s="1" customFormat="1" ht="27" spans="1:9">
      <c r="A193" s="39">
        <v>146</v>
      </c>
      <c r="B193" s="25" t="s">
        <v>263</v>
      </c>
      <c r="C193" s="24" t="str">
        <f>VLOOKUP(B193,[3]Sheet1!B:O,2,0)</f>
        <v>幕上深部病变切除术（岛叶肿瘤）</v>
      </c>
      <c r="D193" s="26"/>
      <c r="E193" s="26"/>
      <c r="F193" s="26" t="s">
        <v>18</v>
      </c>
      <c r="G193" s="26"/>
      <c r="H193" s="23">
        <v>2400</v>
      </c>
      <c r="I193" s="23" t="str">
        <f>VLOOKUP(B193,[3]Sheet1!B:O,14,0)</f>
        <v>G</v>
      </c>
    </row>
    <row r="194" s="1" customFormat="1" ht="54" spans="1:9">
      <c r="A194" s="39">
        <v>147</v>
      </c>
      <c r="B194" s="25">
        <v>330202007</v>
      </c>
      <c r="C194" s="24" t="str">
        <f>VLOOKUP(B194,[3]Sheet1!B:O,2,0)</f>
        <v>颅神经微血管减压术</v>
      </c>
      <c r="D194" s="26" t="s">
        <v>264</v>
      </c>
      <c r="E194" s="26"/>
      <c r="F194" s="26" t="s">
        <v>18</v>
      </c>
      <c r="G194" s="26"/>
      <c r="H194" s="23">
        <v>1740</v>
      </c>
      <c r="I194" s="23" t="str">
        <f>VLOOKUP(B194,[3]Sheet1!B:O,14,0)</f>
        <v>G</v>
      </c>
    </row>
    <row r="195" s="1" customFormat="1" ht="27" spans="1:9">
      <c r="A195" s="39">
        <v>148</v>
      </c>
      <c r="B195" s="25" t="s">
        <v>265</v>
      </c>
      <c r="C195" s="24" t="str">
        <f>VLOOKUP(B195,[1]Sheet1!B:O,2,0)</f>
        <v>颅内巨大动脉瘤夹闭切除术(1个动脉瘤)</v>
      </c>
      <c r="D195" s="26"/>
      <c r="E195" s="26"/>
      <c r="F195" s="26" t="s">
        <v>18</v>
      </c>
      <c r="G195" s="26"/>
      <c r="H195" s="23">
        <v>2400</v>
      </c>
      <c r="I195" s="23" t="str">
        <f>VLOOKUP(B195,[1]Sheet1!B:O,14,0)</f>
        <v>G</v>
      </c>
    </row>
    <row r="196" s="1" customFormat="1" ht="40.5" spans="1:9">
      <c r="A196" s="39">
        <v>149</v>
      </c>
      <c r="B196" s="25" t="s">
        <v>266</v>
      </c>
      <c r="C196" s="24" t="str">
        <f>VLOOKUP(B196,[1]Sheet1!B:O,2,0)</f>
        <v>颅内巨大动脉瘤夹闭切除术（2个及以上动脉瘤)</v>
      </c>
      <c r="D196" s="26" t="s">
        <v>267</v>
      </c>
      <c r="E196" s="26"/>
      <c r="F196" s="26" t="s">
        <v>18</v>
      </c>
      <c r="G196" s="26"/>
      <c r="H196" s="23">
        <v>3200</v>
      </c>
      <c r="I196" s="23" t="str">
        <f>VLOOKUP(B196,[1]Sheet1!B:O,14,0)</f>
        <v>G</v>
      </c>
    </row>
    <row r="197" s="1" customFormat="1" ht="27" spans="1:9">
      <c r="A197" s="39">
        <v>150</v>
      </c>
      <c r="B197" s="25" t="s">
        <v>268</v>
      </c>
      <c r="C197" s="24" t="str">
        <f>VLOOKUP(B197,[3]Sheet1!B:O,2,0)</f>
        <v>颅内动脉瘤夹闭术（2个及以上动脉瘤)</v>
      </c>
      <c r="D197" s="26" t="s">
        <v>267</v>
      </c>
      <c r="E197" s="26"/>
      <c r="F197" s="26" t="s">
        <v>18</v>
      </c>
      <c r="G197" s="26"/>
      <c r="H197" s="23">
        <v>2820</v>
      </c>
      <c r="I197" s="23" t="str">
        <f>VLOOKUP(B197,[3]Sheet1!B:O,14,0)</f>
        <v>G</v>
      </c>
    </row>
    <row r="198" s="1" customFormat="1" ht="40.5" spans="1:9">
      <c r="A198" s="39">
        <v>151</v>
      </c>
      <c r="B198" s="25">
        <v>330203005</v>
      </c>
      <c r="C198" s="24" t="str">
        <f>VLOOKUP(B198,[3]Sheet1!B:O,2,0)</f>
        <v>颅内动静脉畸形切除术</v>
      </c>
      <c r="D198" s="26" t="s">
        <v>269</v>
      </c>
      <c r="E198" s="26"/>
      <c r="F198" s="26" t="s">
        <v>18</v>
      </c>
      <c r="G198" s="26"/>
      <c r="H198" s="23">
        <v>2520</v>
      </c>
      <c r="I198" s="23" t="str">
        <f>VLOOKUP(B198,[3]Sheet1!B:O,14,0)</f>
        <v>G</v>
      </c>
    </row>
    <row r="199" s="1" customFormat="1" ht="15" spans="1:9">
      <c r="A199" s="39">
        <v>152</v>
      </c>
      <c r="B199" s="25">
        <v>330203012</v>
      </c>
      <c r="C199" s="24" t="str">
        <f>VLOOKUP(B199,[3]Sheet1!B:O,2,0)</f>
        <v>颅外内动脉搭桥术</v>
      </c>
      <c r="D199" s="26"/>
      <c r="E199" s="26"/>
      <c r="F199" s="26" t="s">
        <v>18</v>
      </c>
      <c r="G199" s="26"/>
      <c r="H199" s="23">
        <f>VLOOKUP(B199,[3]Sheet1!B:O,11,0)</f>
        <v>2016</v>
      </c>
      <c r="I199" s="23" t="str">
        <f>VLOOKUP(B199,[3]Sheet1!B:O,14,0)</f>
        <v>G</v>
      </c>
    </row>
    <row r="200" s="1" customFormat="1" ht="27" spans="1:9">
      <c r="A200" s="36"/>
      <c r="B200" s="17">
        <v>3306</v>
      </c>
      <c r="C200" s="17" t="s">
        <v>270</v>
      </c>
      <c r="D200" s="42"/>
      <c r="E200" s="17" t="s">
        <v>271</v>
      </c>
      <c r="F200" s="18"/>
      <c r="G200" s="30"/>
      <c r="H200" s="29"/>
      <c r="I200" s="29"/>
    </row>
    <row r="201" s="1" customFormat="1" spans="1:9">
      <c r="A201" s="20"/>
      <c r="B201" s="17">
        <v>330601</v>
      </c>
      <c r="C201" s="17" t="s">
        <v>272</v>
      </c>
      <c r="D201" s="17"/>
      <c r="E201" s="18"/>
      <c r="F201" s="18"/>
      <c r="G201" s="30"/>
      <c r="H201" s="20"/>
      <c r="I201" s="20"/>
    </row>
    <row r="202" s="1" customFormat="1" ht="15" spans="1:9">
      <c r="A202" s="39">
        <v>153</v>
      </c>
      <c r="B202" s="25">
        <v>330601009</v>
      </c>
      <c r="C202" s="24" t="str">
        <f>VLOOKUP(B202,[3]Sheet1!B:O,2,0)</f>
        <v>中鼻甲部分切除术</v>
      </c>
      <c r="D202" s="26"/>
      <c r="E202" s="26"/>
      <c r="F202" s="26" t="s">
        <v>18</v>
      </c>
      <c r="G202" s="26"/>
      <c r="H202" s="23">
        <f>VLOOKUP(B202,[3]Sheet1!B:O,11,0)</f>
        <v>320</v>
      </c>
      <c r="I202" s="23" t="str">
        <f>VLOOKUP(B202,[3]Sheet1!B:O,14,0)</f>
        <v>G</v>
      </c>
    </row>
    <row r="203" s="1" customFormat="1" ht="15" spans="1:9">
      <c r="A203" s="39">
        <v>154</v>
      </c>
      <c r="B203" s="25">
        <v>330601010</v>
      </c>
      <c r="C203" s="24" t="str">
        <f>VLOOKUP(B203,[3]Sheet1!B:O,2,0)</f>
        <v>鼻翼肿瘤切除成形术</v>
      </c>
      <c r="D203" s="26"/>
      <c r="E203" s="26"/>
      <c r="F203" s="26" t="s">
        <v>18</v>
      </c>
      <c r="G203" s="26"/>
      <c r="H203" s="23">
        <f>VLOOKUP(B203,[3]Sheet1!B:O,11,0)</f>
        <v>576</v>
      </c>
      <c r="I203" s="23" t="str">
        <f>VLOOKUP(B203,[3]Sheet1!B:O,14,0)</f>
        <v>G</v>
      </c>
    </row>
    <row r="204" s="1" customFormat="1" ht="15" spans="1:9">
      <c r="A204" s="39">
        <v>155</v>
      </c>
      <c r="B204" s="25">
        <v>330601011</v>
      </c>
      <c r="C204" s="24" t="str">
        <f>VLOOKUP(B204,[3]Sheet1!B:O,2,0)</f>
        <v>鼻前庭囊肿切除术</v>
      </c>
      <c r="D204" s="26"/>
      <c r="E204" s="26"/>
      <c r="F204" s="26" t="s">
        <v>18</v>
      </c>
      <c r="G204" s="26"/>
      <c r="H204" s="23">
        <f>VLOOKUP(B204,[3]Sheet1!B:O,11,0)</f>
        <v>288</v>
      </c>
      <c r="I204" s="23" t="str">
        <f>VLOOKUP(B204,[3]Sheet1!B:O,14,0)</f>
        <v>G</v>
      </c>
    </row>
    <row r="205" s="1" customFormat="1" ht="15" spans="1:9">
      <c r="A205" s="39">
        <v>156</v>
      </c>
      <c r="B205" s="25">
        <v>330601012</v>
      </c>
      <c r="C205" s="24" t="str">
        <f>VLOOKUP(B205,[3]Sheet1!B:O,2,0)</f>
        <v>鼻息肉摘除术</v>
      </c>
      <c r="D205" s="26"/>
      <c r="E205" s="26"/>
      <c r="F205" s="26" t="s">
        <v>18</v>
      </c>
      <c r="G205" s="26"/>
      <c r="H205" s="23">
        <f>VLOOKUP(B205,[3]Sheet1!B:O,11,0)</f>
        <v>288</v>
      </c>
      <c r="I205" s="23" t="str">
        <f>VLOOKUP(B205,[3]Sheet1!B:O,14,0)</f>
        <v>G</v>
      </c>
    </row>
    <row r="206" s="1" customFormat="1" ht="15" spans="1:9">
      <c r="A206" s="39">
        <v>157</v>
      </c>
      <c r="B206" s="25">
        <v>330601013</v>
      </c>
      <c r="C206" s="24" t="str">
        <f>VLOOKUP(B206,[3]Sheet1!B:O,2,0)</f>
        <v>鼻中隔粘膜划痕术</v>
      </c>
      <c r="D206" s="26"/>
      <c r="E206" s="26"/>
      <c r="F206" s="26" t="s">
        <v>18</v>
      </c>
      <c r="G206" s="26"/>
      <c r="H206" s="23">
        <f>VLOOKUP(B206,[3]Sheet1!B:O,11,0)</f>
        <v>108</v>
      </c>
      <c r="I206" s="23" t="str">
        <f>VLOOKUP(B206,[3]Sheet1!B:O,14,0)</f>
        <v>G</v>
      </c>
    </row>
    <row r="207" s="1" customFormat="1" spans="1:9">
      <c r="A207" s="20"/>
      <c r="B207" s="17">
        <v>330610</v>
      </c>
      <c r="C207" s="17" t="s">
        <v>273</v>
      </c>
      <c r="D207" s="17"/>
      <c r="E207" s="18"/>
      <c r="F207" s="18"/>
      <c r="G207" s="30"/>
      <c r="H207" s="20"/>
      <c r="I207" s="20"/>
    </row>
    <row r="208" s="1" customFormat="1" ht="15" spans="1:9">
      <c r="A208" s="39">
        <v>158</v>
      </c>
      <c r="B208" s="25">
        <v>330610002</v>
      </c>
      <c r="C208" s="24" t="str">
        <f>VLOOKUP(B208,[3]Sheet1!B:O,2,0)</f>
        <v>腺样体刮除术</v>
      </c>
      <c r="D208" s="26"/>
      <c r="E208" s="26"/>
      <c r="F208" s="26" t="s">
        <v>18</v>
      </c>
      <c r="G208" s="26"/>
      <c r="H208" s="23">
        <f>VLOOKUP(B208,[3]Sheet1!B:O,11,0)</f>
        <v>288</v>
      </c>
      <c r="I208" s="23" t="str">
        <f>VLOOKUP(B208,[3]Sheet1!B:O,14,0)</f>
        <v>G</v>
      </c>
    </row>
    <row r="209" s="1" customFormat="1" ht="15" spans="1:9">
      <c r="A209" s="36"/>
      <c r="B209" s="17">
        <v>3307</v>
      </c>
      <c r="C209" s="17" t="s">
        <v>274</v>
      </c>
      <c r="D209" s="17"/>
      <c r="E209" s="18"/>
      <c r="F209" s="18"/>
      <c r="G209" s="30"/>
      <c r="H209" s="29"/>
      <c r="I209" s="29"/>
    </row>
    <row r="210" s="1" customFormat="1" spans="1:9">
      <c r="A210" s="20"/>
      <c r="B210" s="17">
        <v>330702</v>
      </c>
      <c r="C210" s="17" t="s">
        <v>275</v>
      </c>
      <c r="D210" s="17"/>
      <c r="E210" s="18"/>
      <c r="F210" s="18"/>
      <c r="G210" s="30"/>
      <c r="H210" s="20"/>
      <c r="I210" s="20"/>
    </row>
    <row r="211" s="1" customFormat="1" ht="27" spans="1:9">
      <c r="A211" s="39">
        <v>159</v>
      </c>
      <c r="B211" s="25">
        <v>330702006</v>
      </c>
      <c r="C211" s="24" t="str">
        <f>VLOOKUP(B211,[3]Sheet1!B:O,2,0)</f>
        <v>肺叶切除术</v>
      </c>
      <c r="D211" s="26" t="s">
        <v>276</v>
      </c>
      <c r="E211" s="26" t="s">
        <v>120</v>
      </c>
      <c r="F211" s="26" t="s">
        <v>18</v>
      </c>
      <c r="G211" s="26"/>
      <c r="H211" s="23">
        <f>VLOOKUP(B211,[3]Sheet1!B:O,11,0)</f>
        <v>2320</v>
      </c>
      <c r="I211" s="23" t="str">
        <f>VLOOKUP(B211,[3]Sheet1!B:O,14,0)</f>
        <v>G</v>
      </c>
    </row>
    <row r="212" s="1" customFormat="1" ht="27" spans="1:9">
      <c r="A212" s="20"/>
      <c r="B212" s="17">
        <v>330703</v>
      </c>
      <c r="C212" s="17" t="s">
        <v>277</v>
      </c>
      <c r="D212" s="17"/>
      <c r="E212" s="18"/>
      <c r="F212" s="18"/>
      <c r="G212" s="30"/>
      <c r="H212" s="20"/>
      <c r="I212" s="20"/>
    </row>
    <row r="213" s="1" customFormat="1" ht="15" spans="1:9">
      <c r="A213" s="39">
        <v>160</v>
      </c>
      <c r="B213" s="25">
        <v>330703022</v>
      </c>
      <c r="C213" s="24" t="str">
        <f>VLOOKUP(B213,[3]Sheet1!B:O,2,0)</f>
        <v>胸膜粘连烙断术</v>
      </c>
      <c r="D213" s="26"/>
      <c r="E213" s="26"/>
      <c r="F213" s="26" t="s">
        <v>18</v>
      </c>
      <c r="G213" s="26"/>
      <c r="H213" s="23">
        <f>VLOOKUP(B213,[3]Sheet1!B:O,11,0)</f>
        <v>1200</v>
      </c>
      <c r="I213" s="23" t="str">
        <f>VLOOKUP(B213,[3]Sheet1!B:O,14,0)</f>
        <v>G</v>
      </c>
    </row>
    <row r="214" s="1" customFormat="1" ht="54" spans="1:9">
      <c r="A214" s="36"/>
      <c r="B214" s="17">
        <v>3308</v>
      </c>
      <c r="C214" s="17" t="s">
        <v>278</v>
      </c>
      <c r="D214" s="18"/>
      <c r="E214" s="17" t="s">
        <v>279</v>
      </c>
      <c r="F214" s="18"/>
      <c r="G214" s="30"/>
      <c r="H214" s="29"/>
      <c r="I214" s="29"/>
    </row>
    <row r="215" s="1" customFormat="1" ht="27" spans="1:9">
      <c r="A215" s="20"/>
      <c r="B215" s="17">
        <v>330804</v>
      </c>
      <c r="C215" s="17" t="s">
        <v>280</v>
      </c>
      <c r="D215" s="18"/>
      <c r="E215" s="17" t="s">
        <v>281</v>
      </c>
      <c r="F215" s="18"/>
      <c r="G215" s="30"/>
      <c r="H215" s="20"/>
      <c r="I215" s="20"/>
    </row>
    <row r="216" s="1" customFormat="1" ht="40.5" spans="1:9">
      <c r="A216" s="39">
        <v>161</v>
      </c>
      <c r="B216" s="25">
        <v>330804050</v>
      </c>
      <c r="C216" s="24" t="str">
        <f>VLOOKUP(B216,[3]Sheet1!B:O,2,0)</f>
        <v>肢体动静脉修复术</v>
      </c>
      <c r="D216" s="26" t="s">
        <v>282</v>
      </c>
      <c r="E216" s="26"/>
      <c r="F216" s="26" t="s">
        <v>18</v>
      </c>
      <c r="G216" s="26"/>
      <c r="H216" s="23">
        <f>VLOOKUP(B216,[3]Sheet1!B:O,11,0)</f>
        <v>1008</v>
      </c>
      <c r="I216" s="23" t="str">
        <f>VLOOKUP(B216,[3]Sheet1!B:O,14,0)</f>
        <v>G</v>
      </c>
    </row>
    <row r="217" s="1" customFormat="1" ht="27" spans="1:9">
      <c r="A217" s="39">
        <v>162</v>
      </c>
      <c r="B217" s="25">
        <v>330804062</v>
      </c>
      <c r="C217" s="24" t="str">
        <f>VLOOKUP(B217,[3]Sheet1!B:O,2,0)</f>
        <v>大隐静脉高位结扎＋剥脱术</v>
      </c>
      <c r="D217" s="26" t="s">
        <v>283</v>
      </c>
      <c r="E217" s="26"/>
      <c r="F217" s="26" t="s">
        <v>161</v>
      </c>
      <c r="G217" s="26"/>
      <c r="H217" s="23">
        <f>VLOOKUP(B217,[3]Sheet1!B:O,11,0)</f>
        <v>1224</v>
      </c>
      <c r="I217" s="23" t="str">
        <f>VLOOKUP(B217,[3]Sheet1!B:O,14,0)</f>
        <v>G</v>
      </c>
    </row>
    <row r="218" s="1" customFormat="1" ht="15" spans="1:9">
      <c r="A218" s="36"/>
      <c r="B218" s="17">
        <v>3310</v>
      </c>
      <c r="C218" s="17" t="s">
        <v>284</v>
      </c>
      <c r="D218" s="42"/>
      <c r="E218" s="17" t="s">
        <v>285</v>
      </c>
      <c r="F218" s="18"/>
      <c r="G218" s="30"/>
      <c r="H218" s="29"/>
      <c r="I218" s="29"/>
    </row>
    <row r="219" s="1" customFormat="1" spans="1:9">
      <c r="A219" s="20"/>
      <c r="B219" s="17">
        <v>331002</v>
      </c>
      <c r="C219" s="17" t="s">
        <v>286</v>
      </c>
      <c r="D219" s="17"/>
      <c r="E219" s="18"/>
      <c r="F219" s="18"/>
      <c r="G219" s="30"/>
      <c r="H219" s="20"/>
      <c r="I219" s="20"/>
    </row>
    <row r="220" s="1" customFormat="1" ht="54" spans="1:9">
      <c r="A220" s="39">
        <v>163</v>
      </c>
      <c r="B220" s="26">
        <v>331002005</v>
      </c>
      <c r="C220" s="24" t="str">
        <f>VLOOKUP(B220,[3]Sheet1!B:O,2,0)</f>
        <v>胃癌根治术</v>
      </c>
      <c r="D220" s="26" t="s">
        <v>287</v>
      </c>
      <c r="E220" s="26"/>
      <c r="F220" s="26" t="s">
        <v>18</v>
      </c>
      <c r="G220" s="26"/>
      <c r="H220" s="23">
        <f>VLOOKUP(B220,[3]Sheet1!B:O,11,0)</f>
        <v>2400</v>
      </c>
      <c r="I220" s="23" t="str">
        <f>VLOOKUP(B220,[3]Sheet1!B:O,14,0)</f>
        <v>G</v>
      </c>
    </row>
    <row r="221" s="1" customFormat="1" ht="40.5" spans="1:9">
      <c r="A221" s="39">
        <v>164</v>
      </c>
      <c r="B221" s="25">
        <v>331002006</v>
      </c>
      <c r="C221" s="24" t="str">
        <f>VLOOKUP(B221,[3]Sheet1!B:O,2,0)</f>
        <v>胃癌扩大根治术</v>
      </c>
      <c r="D221" s="26" t="s">
        <v>288</v>
      </c>
      <c r="E221" s="26"/>
      <c r="F221" s="26" t="s">
        <v>18</v>
      </c>
      <c r="G221" s="26"/>
      <c r="H221" s="23">
        <f>VLOOKUP(B221,[3]Sheet1!B:O,11,0)</f>
        <v>2400</v>
      </c>
      <c r="I221" s="23" t="str">
        <f>VLOOKUP(B221,[3]Sheet1!B:O,14,0)</f>
        <v>G</v>
      </c>
    </row>
    <row r="222" s="1" customFormat="1" spans="1:9">
      <c r="A222" s="20"/>
      <c r="B222" s="17">
        <v>331003</v>
      </c>
      <c r="C222" s="17" t="s">
        <v>289</v>
      </c>
      <c r="D222" s="17"/>
      <c r="E222" s="18"/>
      <c r="F222" s="18"/>
      <c r="G222" s="30"/>
      <c r="H222" s="20"/>
      <c r="I222" s="20"/>
    </row>
    <row r="223" s="1" customFormat="1" ht="27" spans="1:9">
      <c r="A223" s="39">
        <v>165</v>
      </c>
      <c r="B223" s="25">
        <v>331003017</v>
      </c>
      <c r="C223" s="24" t="str">
        <f>VLOOKUP(B223,[3]Sheet1!B:O,2,0)</f>
        <v>结肠造瘘(Colostomy)术</v>
      </c>
      <c r="D223" s="26" t="s">
        <v>290</v>
      </c>
      <c r="E223" s="26"/>
      <c r="F223" s="26" t="s">
        <v>18</v>
      </c>
      <c r="G223" s="26"/>
      <c r="H223" s="23">
        <f>VLOOKUP(B223,[3]Sheet1!B:O,11,0)</f>
        <v>1008</v>
      </c>
      <c r="I223" s="23" t="str">
        <f>VLOOKUP(B223,[3]Sheet1!B:O,14,0)</f>
        <v>G</v>
      </c>
    </row>
    <row r="224" s="1" customFormat="1" ht="15" spans="1:9">
      <c r="A224" s="39">
        <v>166</v>
      </c>
      <c r="B224" s="25">
        <v>331003021</v>
      </c>
      <c r="C224" s="24" t="str">
        <f>VLOOKUP(B224,[3]Sheet1!B:O,2,0)</f>
        <v>结肠癌扩大根治术</v>
      </c>
      <c r="D224" s="26" t="s">
        <v>291</v>
      </c>
      <c r="E224" s="26"/>
      <c r="F224" s="26" t="s">
        <v>18</v>
      </c>
      <c r="G224" s="26"/>
      <c r="H224" s="23">
        <f>VLOOKUP(B224,[3]Sheet1!B:O,11,0)</f>
        <v>1944</v>
      </c>
      <c r="I224" s="23" t="str">
        <f>VLOOKUP(B224,[3]Sheet1!B:O,14,0)</f>
        <v>G</v>
      </c>
    </row>
    <row r="225" s="1" customFormat="1" ht="40.5" spans="1:9">
      <c r="A225" s="39">
        <v>167</v>
      </c>
      <c r="B225" s="25">
        <v>331003022</v>
      </c>
      <c r="C225" s="24" t="str">
        <f>VLOOKUP(B225,[3]Sheet1!B:O,2,0)</f>
        <v>阑尾切除术</v>
      </c>
      <c r="D225" s="26" t="s">
        <v>292</v>
      </c>
      <c r="E225" s="26"/>
      <c r="F225" s="26" t="s">
        <v>18</v>
      </c>
      <c r="G225" s="26"/>
      <c r="H225" s="23">
        <f>VLOOKUP(B225,[3]Sheet1!B:O,11,0)</f>
        <v>520</v>
      </c>
      <c r="I225" s="23" t="str">
        <f>VLOOKUP(B225,[3]Sheet1!B:O,14,0)</f>
        <v>G</v>
      </c>
    </row>
    <row r="226" s="1" customFormat="1" spans="1:9">
      <c r="A226" s="20"/>
      <c r="B226" s="17">
        <v>331004</v>
      </c>
      <c r="C226" s="17" t="s">
        <v>293</v>
      </c>
      <c r="D226" s="17"/>
      <c r="E226" s="18"/>
      <c r="F226" s="18"/>
      <c r="G226" s="30"/>
      <c r="H226" s="20"/>
      <c r="I226" s="20"/>
    </row>
    <row r="227" s="1" customFormat="1" ht="40.5" spans="1:9">
      <c r="A227" s="39">
        <v>168</v>
      </c>
      <c r="B227" s="25">
        <v>331004002</v>
      </c>
      <c r="C227" s="24" t="str">
        <f>VLOOKUP(B227,[3]Sheet1!B:O,2,0)</f>
        <v>直肠良性肿物切除术</v>
      </c>
      <c r="D227" s="26" t="s">
        <v>294</v>
      </c>
      <c r="E227" s="26"/>
      <c r="F227" s="26" t="s">
        <v>18</v>
      </c>
      <c r="G227" s="26"/>
      <c r="H227" s="23">
        <f>VLOOKUP(B227,[3]Sheet1!B:O,11,0)</f>
        <v>504</v>
      </c>
      <c r="I227" s="23" t="str">
        <f>VLOOKUP(B227,[3]Sheet1!B:O,14,0)</f>
        <v>G</v>
      </c>
    </row>
    <row r="228" s="1" customFormat="1" ht="40.5" spans="1:9">
      <c r="A228" s="39">
        <v>169</v>
      </c>
      <c r="B228" s="25">
        <v>331004011</v>
      </c>
      <c r="C228" s="24" t="str">
        <f>VLOOKUP(B228,[3]Sheet1!B:O,2,0)</f>
        <v>经腹会阴直肠癌根治术(Miles手术)</v>
      </c>
      <c r="D228" s="26" t="s">
        <v>295</v>
      </c>
      <c r="E228" s="26"/>
      <c r="F228" s="26" t="s">
        <v>18</v>
      </c>
      <c r="G228" s="26"/>
      <c r="H228" s="23">
        <f>VLOOKUP(B228,[3]Sheet1!B:O,11,0)</f>
        <v>2016</v>
      </c>
      <c r="I228" s="23" t="str">
        <f>VLOOKUP(B228,[3]Sheet1!B:O,14,0)</f>
        <v>G</v>
      </c>
    </row>
    <row r="229" s="1" customFormat="1" ht="40.5" spans="1:9">
      <c r="A229" s="39">
        <v>170</v>
      </c>
      <c r="B229" s="25">
        <v>331004012</v>
      </c>
      <c r="C229" s="24" t="str">
        <f>VLOOKUP(B229,[3]Sheet1!B:O,2,0)</f>
        <v>经腹直肠癌根治术(Dixon手术)</v>
      </c>
      <c r="D229" s="26" t="s">
        <v>296</v>
      </c>
      <c r="E229" s="26"/>
      <c r="F229" s="26" t="s">
        <v>18</v>
      </c>
      <c r="G229" s="26"/>
      <c r="H229" s="23">
        <f>VLOOKUP(B229,[3]Sheet1!B:O,11,0)</f>
        <v>2000</v>
      </c>
      <c r="I229" s="23" t="str">
        <f>VLOOKUP(B229,[3]Sheet1!B:O,14,0)</f>
        <v>G</v>
      </c>
    </row>
    <row r="230" s="1" customFormat="1" spans="1:9">
      <c r="A230" s="20"/>
      <c r="B230" s="17">
        <v>331005</v>
      </c>
      <c r="C230" s="17" t="s">
        <v>297</v>
      </c>
      <c r="D230" s="17"/>
      <c r="E230" s="18"/>
      <c r="F230" s="18"/>
      <c r="G230" s="30"/>
      <c r="H230" s="20"/>
      <c r="I230" s="20"/>
    </row>
    <row r="231" s="1" customFormat="1" ht="15" spans="1:9">
      <c r="A231" s="39">
        <v>171</v>
      </c>
      <c r="B231" s="25">
        <v>331005013</v>
      </c>
      <c r="C231" s="24" t="str">
        <f>VLOOKUP(B231,[3]Sheet1!B:O,2,0)</f>
        <v>肝部分切除术</v>
      </c>
      <c r="D231" s="26" t="s">
        <v>298</v>
      </c>
      <c r="E231" s="26"/>
      <c r="F231" s="26" t="s">
        <v>18</v>
      </c>
      <c r="G231" s="26"/>
      <c r="H231" s="23">
        <f>VLOOKUP(B231,[3]Sheet1!B:O,11,0)</f>
        <v>1600</v>
      </c>
      <c r="I231" s="23" t="str">
        <f>VLOOKUP(B231,[3]Sheet1!B:O,14,0)</f>
        <v>G</v>
      </c>
    </row>
    <row r="232" s="1" customFormat="1" ht="27" spans="1:9">
      <c r="A232" s="39">
        <v>172</v>
      </c>
      <c r="B232" s="25">
        <v>331005014</v>
      </c>
      <c r="C232" s="24" t="str">
        <f>VLOOKUP(B232,[3]Sheet1!B:O,2,0)</f>
        <v>肝左外叶切除术</v>
      </c>
      <c r="D232" s="26" t="s">
        <v>299</v>
      </c>
      <c r="E232" s="26"/>
      <c r="F232" s="26" t="s">
        <v>18</v>
      </c>
      <c r="G232" s="26"/>
      <c r="H232" s="23">
        <f>VLOOKUP(B232,[3]Sheet1!B:O,11,0)</f>
        <v>1512</v>
      </c>
      <c r="I232" s="23" t="str">
        <f>VLOOKUP(B232,[3]Sheet1!B:O,14,0)</f>
        <v>G</v>
      </c>
    </row>
    <row r="233" s="1" customFormat="1" ht="27" spans="1:9">
      <c r="A233" s="39">
        <v>173</v>
      </c>
      <c r="B233" s="25">
        <v>331005015</v>
      </c>
      <c r="C233" s="24" t="str">
        <f>VLOOKUP(B233,[3]Sheet1!B:O,2,0)</f>
        <v>半肝切除术</v>
      </c>
      <c r="D233" s="26" t="s">
        <v>300</v>
      </c>
      <c r="E233" s="26"/>
      <c r="F233" s="26" t="s">
        <v>18</v>
      </c>
      <c r="G233" s="26"/>
      <c r="H233" s="23">
        <f>VLOOKUP(B233,[3]Sheet1!B:O,11,0)</f>
        <v>1944</v>
      </c>
      <c r="I233" s="23" t="str">
        <f>VLOOKUP(B233,[3]Sheet1!B:O,14,0)</f>
        <v>G</v>
      </c>
    </row>
    <row r="234" s="1" customFormat="1" spans="1:9">
      <c r="A234" s="20"/>
      <c r="B234" s="17">
        <v>331006</v>
      </c>
      <c r="C234" s="17" t="s">
        <v>301</v>
      </c>
      <c r="D234" s="17"/>
      <c r="E234" s="18"/>
      <c r="F234" s="18"/>
      <c r="G234" s="30"/>
      <c r="H234" s="20"/>
      <c r="I234" s="20"/>
    </row>
    <row r="235" s="1" customFormat="1" ht="15" spans="1:9">
      <c r="A235" s="39">
        <v>174</v>
      </c>
      <c r="B235" s="25">
        <v>331006002</v>
      </c>
      <c r="C235" s="24" t="str">
        <f>VLOOKUP(B235,[3]Sheet1!B:O,2,0)</f>
        <v>胆囊切除术</v>
      </c>
      <c r="D235" s="26"/>
      <c r="E235" s="26"/>
      <c r="F235" s="26" t="s">
        <v>18</v>
      </c>
      <c r="G235" s="26"/>
      <c r="H235" s="23">
        <f>VLOOKUP(B235,[3]Sheet1!B:O,11,0)</f>
        <v>1000</v>
      </c>
      <c r="I235" s="23" t="str">
        <f>VLOOKUP(B235,[3]Sheet1!B:O,14,0)</f>
        <v>G</v>
      </c>
    </row>
    <row r="236" s="1" customFormat="1" ht="15" spans="1:9">
      <c r="A236" s="39">
        <v>175</v>
      </c>
      <c r="B236" s="25">
        <v>331006020</v>
      </c>
      <c r="C236" s="24" t="str">
        <f>VLOOKUP(B236,[3]Sheet1!B:O,2,0)</f>
        <v>胆囊癌根治术</v>
      </c>
      <c r="D236" s="26" t="s">
        <v>302</v>
      </c>
      <c r="E236" s="26" t="s">
        <v>285</v>
      </c>
      <c r="F236" s="26" t="s">
        <v>18</v>
      </c>
      <c r="G236" s="26"/>
      <c r="H236" s="23">
        <f>VLOOKUP(B236,[3]Sheet1!B:O,11,0)</f>
        <v>2304</v>
      </c>
      <c r="I236" s="23" t="str">
        <f>VLOOKUP(B236,[3]Sheet1!B:O,14,0)</f>
        <v>G</v>
      </c>
    </row>
    <row r="237" s="1" customFormat="1" spans="1:9">
      <c r="A237" s="20"/>
      <c r="B237" s="17">
        <v>331007</v>
      </c>
      <c r="C237" s="17" t="s">
        <v>303</v>
      </c>
      <c r="D237" s="17"/>
      <c r="E237" s="18"/>
      <c r="F237" s="18"/>
      <c r="G237" s="30"/>
      <c r="H237" s="20"/>
      <c r="I237" s="20"/>
    </row>
    <row r="238" s="1" customFormat="1" ht="15" spans="1:9">
      <c r="A238" s="39">
        <v>176</v>
      </c>
      <c r="B238" s="25">
        <v>331007007</v>
      </c>
      <c r="C238" s="24" t="str">
        <f>VLOOKUP(B238,[3]Sheet1!B:O,2,0)</f>
        <v>胰体尾切除术</v>
      </c>
      <c r="D238" s="26" t="s">
        <v>304</v>
      </c>
      <c r="E238" s="26"/>
      <c r="F238" s="26" t="s">
        <v>18</v>
      </c>
      <c r="G238" s="26"/>
      <c r="H238" s="23">
        <f>VLOOKUP(B238,[3]Sheet1!B:O,11,0)</f>
        <v>1800</v>
      </c>
      <c r="I238" s="23" t="str">
        <f>VLOOKUP(B238,[3]Sheet1!B:O,14,0)</f>
        <v>G</v>
      </c>
    </row>
    <row r="239" s="1" customFormat="1" ht="15" spans="1:9">
      <c r="A239" s="39">
        <v>177</v>
      </c>
      <c r="B239" s="25">
        <v>331007011</v>
      </c>
      <c r="C239" s="24" t="str">
        <f>VLOOKUP(B239,[3]Sheet1!B:O,2,0)</f>
        <v>胰管空肠吻合术</v>
      </c>
      <c r="D239" s="26"/>
      <c r="E239" s="26"/>
      <c r="F239" s="26" t="s">
        <v>18</v>
      </c>
      <c r="G239" s="26"/>
      <c r="H239" s="23">
        <f>VLOOKUP(B239,[3]Sheet1!B:O,11,0)</f>
        <v>1296</v>
      </c>
      <c r="I239" s="23" t="str">
        <f>VLOOKUP(B239,[3]Sheet1!B:O,14,0)</f>
        <v>G</v>
      </c>
    </row>
    <row r="240" s="1" customFormat="1" ht="40.5" spans="1:9">
      <c r="A240" s="36"/>
      <c r="B240" s="17">
        <v>3311</v>
      </c>
      <c r="C240" s="17" t="s">
        <v>305</v>
      </c>
      <c r="D240" s="42"/>
      <c r="E240" s="17" t="s">
        <v>306</v>
      </c>
      <c r="F240" s="18"/>
      <c r="G240" s="30"/>
      <c r="H240" s="29"/>
      <c r="I240" s="29"/>
    </row>
    <row r="241" s="1" customFormat="1" spans="1:9">
      <c r="A241" s="20"/>
      <c r="B241" s="17">
        <v>331101</v>
      </c>
      <c r="C241" s="17" t="s">
        <v>307</v>
      </c>
      <c r="D241" s="17"/>
      <c r="E241" s="18"/>
      <c r="F241" s="18"/>
      <c r="G241" s="30"/>
      <c r="H241" s="20"/>
      <c r="I241" s="20"/>
    </row>
    <row r="242" s="1" customFormat="1" ht="15" spans="1:9">
      <c r="A242" s="39">
        <v>178</v>
      </c>
      <c r="B242" s="25">
        <v>331101008</v>
      </c>
      <c r="C242" s="24" t="str">
        <f>VLOOKUP(B242,[3]Sheet1!B:O,2,0)</f>
        <v>肾切除术</v>
      </c>
      <c r="D242" s="26"/>
      <c r="E242" s="26"/>
      <c r="F242" s="26" t="s">
        <v>18</v>
      </c>
      <c r="G242" s="26"/>
      <c r="H242" s="23">
        <f>VLOOKUP(B242,[3]Sheet1!B:O,11,0)</f>
        <v>1440</v>
      </c>
      <c r="I242" s="23" t="str">
        <f>VLOOKUP(B242,[3]Sheet1!B:O,14,0)</f>
        <v>G</v>
      </c>
    </row>
    <row r="243" s="1" customFormat="1" spans="1:9">
      <c r="A243" s="20"/>
      <c r="B243" s="17">
        <v>331102</v>
      </c>
      <c r="C243" s="17" t="s">
        <v>308</v>
      </c>
      <c r="D243" s="17"/>
      <c r="E243" s="18"/>
      <c r="F243" s="18"/>
      <c r="G243" s="30"/>
      <c r="H243" s="37"/>
      <c r="I243" s="37"/>
    </row>
    <row r="244" s="1" customFormat="1" ht="27" spans="1:9">
      <c r="A244" s="39">
        <v>179</v>
      </c>
      <c r="B244" s="25">
        <v>331102001</v>
      </c>
      <c r="C244" s="24" t="str">
        <f>VLOOKUP(B244,[3]Sheet1!B:O,2,0)</f>
        <v>肾盂癌根治术</v>
      </c>
      <c r="D244" s="26" t="s">
        <v>309</v>
      </c>
      <c r="E244" s="26"/>
      <c r="F244" s="26" t="s">
        <v>18</v>
      </c>
      <c r="G244" s="26"/>
      <c r="H244" s="23">
        <f>VLOOKUP(B244,[3]Sheet1!B:O,11,0)</f>
        <v>2016</v>
      </c>
      <c r="I244" s="23" t="str">
        <f>VLOOKUP(B244,[3]Sheet1!B:O,14,0)</f>
        <v>G</v>
      </c>
    </row>
    <row r="245" s="1" customFormat="1" ht="27" spans="1:9">
      <c r="A245" s="39">
        <v>180</v>
      </c>
      <c r="B245" s="25">
        <v>331102003</v>
      </c>
      <c r="C245" s="24" t="str">
        <f>VLOOKUP(B245,[3]Sheet1!B:O,2,0)</f>
        <v>经皮肾镜或输尿管镜内切开成形术</v>
      </c>
      <c r="D245" s="26"/>
      <c r="E245" s="26"/>
      <c r="F245" s="26" t="s">
        <v>18</v>
      </c>
      <c r="G245" s="26"/>
      <c r="H245" s="23">
        <f>VLOOKUP(B245,[3]Sheet1!B:O,11,0)</f>
        <v>1800</v>
      </c>
      <c r="I245" s="23" t="str">
        <f>VLOOKUP(B245,[3]Sheet1!B:O,14,0)</f>
        <v>G</v>
      </c>
    </row>
    <row r="246" s="1" customFormat="1" spans="1:9">
      <c r="A246" s="20"/>
      <c r="B246" s="17">
        <v>331103</v>
      </c>
      <c r="C246" s="17" t="s">
        <v>310</v>
      </c>
      <c r="D246" s="17"/>
      <c r="E246" s="18"/>
      <c r="F246" s="18"/>
      <c r="G246" s="30"/>
      <c r="H246" s="20"/>
      <c r="I246" s="20"/>
    </row>
    <row r="247" s="1" customFormat="1" ht="15" spans="1:9">
      <c r="A247" s="39">
        <v>181</v>
      </c>
      <c r="B247" s="25">
        <v>331103006</v>
      </c>
      <c r="C247" s="24" t="str">
        <f>VLOOKUP(B247,[3]Sheet1!B:O,2,0)</f>
        <v>根治性膀胱全切除术</v>
      </c>
      <c r="D247" s="26" t="s">
        <v>311</v>
      </c>
      <c r="E247" s="26" t="s">
        <v>312</v>
      </c>
      <c r="F247" s="26" t="s">
        <v>18</v>
      </c>
      <c r="G247" s="26"/>
      <c r="H247" s="23">
        <f>VLOOKUP(B247,[3]Sheet1!B:O,11,0)</f>
        <v>2560</v>
      </c>
      <c r="I247" s="23" t="str">
        <f>VLOOKUP(B247,[3]Sheet1!B:O,14,0)</f>
        <v>G</v>
      </c>
    </row>
    <row r="248" s="1" customFormat="1" ht="15" spans="1:9">
      <c r="A248" s="36"/>
      <c r="B248" s="17">
        <v>3312</v>
      </c>
      <c r="C248" s="17" t="s">
        <v>313</v>
      </c>
      <c r="D248" s="17"/>
      <c r="E248" s="18"/>
      <c r="F248" s="18"/>
      <c r="G248" s="30"/>
      <c r="H248" s="29"/>
      <c r="I248" s="29"/>
    </row>
    <row r="249" s="1" customFormat="1" spans="1:9">
      <c r="A249" s="20"/>
      <c r="B249" s="17">
        <v>331204</v>
      </c>
      <c r="C249" s="17" t="s">
        <v>314</v>
      </c>
      <c r="D249" s="17"/>
      <c r="E249" s="17" t="s">
        <v>315</v>
      </c>
      <c r="F249" s="18"/>
      <c r="G249" s="30"/>
      <c r="H249" s="20"/>
      <c r="I249" s="20"/>
    </row>
    <row r="250" s="1" customFormat="1" ht="15" spans="1:9">
      <c r="A250" s="39">
        <v>182</v>
      </c>
      <c r="B250" s="25">
        <v>331204002</v>
      </c>
      <c r="C250" s="24" t="str">
        <f>VLOOKUP(B250,[3]Sheet1!B:O,2,0)</f>
        <v>包皮环切术</v>
      </c>
      <c r="D250" s="26"/>
      <c r="E250" s="26"/>
      <c r="F250" s="26" t="s">
        <v>18</v>
      </c>
      <c r="G250" s="26"/>
      <c r="H250" s="23">
        <f>VLOOKUP(B250,[3]Sheet1!B:O,11,0)</f>
        <v>200</v>
      </c>
      <c r="I250" s="23" t="str">
        <f>VLOOKUP(B250,[3]Sheet1!B:O,14,0)</f>
        <v>G</v>
      </c>
    </row>
    <row r="251" s="1" customFormat="1" ht="15" spans="1:9">
      <c r="A251" s="36"/>
      <c r="B251" s="17">
        <v>3313</v>
      </c>
      <c r="C251" s="17" t="s">
        <v>316</v>
      </c>
      <c r="D251" s="17"/>
      <c r="E251" s="18"/>
      <c r="F251" s="18"/>
      <c r="G251" s="30"/>
      <c r="H251" s="29"/>
      <c r="I251" s="29"/>
    </row>
    <row r="252" s="1" customFormat="1" spans="1:9">
      <c r="A252" s="20"/>
      <c r="B252" s="17">
        <v>331301</v>
      </c>
      <c r="C252" s="17" t="s">
        <v>317</v>
      </c>
      <c r="D252" s="17"/>
      <c r="E252" s="18"/>
      <c r="F252" s="18"/>
      <c r="G252" s="30"/>
      <c r="H252" s="20"/>
      <c r="I252" s="20"/>
    </row>
    <row r="253" s="1" customFormat="1" ht="15" spans="1:9">
      <c r="A253" s="39">
        <v>183</v>
      </c>
      <c r="B253" s="25">
        <v>331301005</v>
      </c>
      <c r="C253" s="24" t="str">
        <f>VLOOKUP(B253,[3]Sheet1!B:O,2,0)</f>
        <v>卵巢切除术</v>
      </c>
      <c r="D253" s="26"/>
      <c r="E253" s="26"/>
      <c r="F253" s="26" t="s">
        <v>161</v>
      </c>
      <c r="G253" s="26"/>
      <c r="H253" s="23">
        <f>VLOOKUP(B253,[3]Sheet1!B:O,11,0)</f>
        <v>720</v>
      </c>
      <c r="I253" s="23" t="str">
        <f>VLOOKUP(B253,[3]Sheet1!B:O,14,0)</f>
        <v>G</v>
      </c>
    </row>
    <row r="254" s="1" customFormat="1" spans="1:9">
      <c r="A254" s="20"/>
      <c r="B254" s="17">
        <v>331302</v>
      </c>
      <c r="C254" s="17" t="s">
        <v>318</v>
      </c>
      <c r="D254" s="17"/>
      <c r="E254" s="18"/>
      <c r="F254" s="18"/>
      <c r="G254" s="30"/>
      <c r="H254" s="20"/>
      <c r="I254" s="20"/>
    </row>
    <row r="255" s="1" customFormat="1" ht="27" spans="1:9">
      <c r="A255" s="39">
        <v>184</v>
      </c>
      <c r="B255" s="25">
        <v>331302003</v>
      </c>
      <c r="C255" s="24" t="str">
        <f>VLOOKUP(B255,[3]Sheet1!B:O,2,0)</f>
        <v>输卵管修复整形术</v>
      </c>
      <c r="D255" s="26" t="s">
        <v>319</v>
      </c>
      <c r="E255" s="26"/>
      <c r="F255" s="26" t="s">
        <v>18</v>
      </c>
      <c r="G255" s="26"/>
      <c r="H255" s="23">
        <f>VLOOKUP(B255,[3]Sheet1!B:O,11,0)</f>
        <v>792</v>
      </c>
      <c r="I255" s="23" t="str">
        <f>VLOOKUP(B255,[3]Sheet1!B:O,14,0)</f>
        <v>G</v>
      </c>
    </row>
    <row r="256" s="1" customFormat="1" spans="1:9">
      <c r="A256" s="20"/>
      <c r="B256" s="17">
        <v>331303</v>
      </c>
      <c r="C256" s="17" t="s">
        <v>320</v>
      </c>
      <c r="D256" s="17"/>
      <c r="E256" s="18"/>
      <c r="F256" s="18"/>
      <c r="G256" s="30"/>
      <c r="H256" s="20"/>
      <c r="I256" s="20"/>
    </row>
    <row r="257" s="1" customFormat="1" ht="27" spans="1:9">
      <c r="A257" s="39">
        <v>185</v>
      </c>
      <c r="B257" s="25">
        <v>331303014</v>
      </c>
      <c r="C257" s="24" t="str">
        <f>VLOOKUP(B257,[3]Sheet1!B:O,2,0)</f>
        <v>腹式全子宫切除术</v>
      </c>
      <c r="D257" s="26" t="s">
        <v>321</v>
      </c>
      <c r="E257" s="26"/>
      <c r="F257" s="26" t="s">
        <v>18</v>
      </c>
      <c r="G257" s="26"/>
      <c r="H257" s="23">
        <f>VLOOKUP(B257,[3]Sheet1!B:O,11,0)</f>
        <v>1280</v>
      </c>
      <c r="I257" s="23" t="str">
        <f>VLOOKUP(B257,[3]Sheet1!B:O,14,0)</f>
        <v>G</v>
      </c>
    </row>
    <row r="258" s="1" customFormat="1" ht="15" spans="1:9">
      <c r="A258" s="39">
        <v>186</v>
      </c>
      <c r="B258" s="25">
        <v>331303015</v>
      </c>
      <c r="C258" s="24" t="str">
        <f>VLOOKUP(B258,[3]Sheet1!B:O,2,0)</f>
        <v>全子宫+双附件切除术</v>
      </c>
      <c r="D258" s="26"/>
      <c r="E258" s="26"/>
      <c r="F258" s="26" t="s">
        <v>18</v>
      </c>
      <c r="G258" s="26"/>
      <c r="H258" s="23">
        <f>VLOOKUP(B258,[3]Sheet1!B:O,11,0)</f>
        <v>1224</v>
      </c>
      <c r="I258" s="23" t="str">
        <f>VLOOKUP(B258,[3]Sheet1!B:O,14,0)</f>
        <v>G</v>
      </c>
    </row>
    <row r="259" s="1" customFormat="1" ht="15" spans="1:9">
      <c r="A259" s="39">
        <v>187</v>
      </c>
      <c r="B259" s="25">
        <v>331303016</v>
      </c>
      <c r="C259" s="24" t="str">
        <f>VLOOKUP(B259,[3]Sheet1!B:O,2,0)</f>
        <v>次广泛子宫切除术</v>
      </c>
      <c r="D259" s="26" t="s">
        <v>322</v>
      </c>
      <c r="E259" s="26"/>
      <c r="F259" s="26" t="s">
        <v>18</v>
      </c>
      <c r="G259" s="26"/>
      <c r="H259" s="23">
        <f>VLOOKUP(B259,[3]Sheet1!B:O,11,0)</f>
        <v>1224</v>
      </c>
      <c r="I259" s="23" t="str">
        <f>VLOOKUP(B259,[3]Sheet1!B:O,14,0)</f>
        <v>G</v>
      </c>
    </row>
    <row r="260" s="1" customFormat="1" ht="27" spans="1:9">
      <c r="A260" s="39">
        <v>188</v>
      </c>
      <c r="B260" s="25">
        <v>331303017</v>
      </c>
      <c r="C260" s="24" t="str">
        <f>VLOOKUP(B260,[3]Sheet1!B:O,2,0)</f>
        <v>广泛性子宫切除+盆腹腔淋巴结清除术</v>
      </c>
      <c r="D260" s="26" t="s">
        <v>322</v>
      </c>
      <c r="E260" s="26"/>
      <c r="F260" s="26" t="s">
        <v>18</v>
      </c>
      <c r="G260" s="26"/>
      <c r="H260" s="23">
        <f>VLOOKUP(B260,[3]Sheet1!B:O,11,0)</f>
        <v>1944</v>
      </c>
      <c r="I260" s="23" t="str">
        <f>VLOOKUP(B260,[3]Sheet1!B:O,14,0)</f>
        <v>G</v>
      </c>
    </row>
    <row r="261" s="1" customFormat="1" spans="1:9">
      <c r="A261" s="20"/>
      <c r="B261" s="17">
        <v>331304</v>
      </c>
      <c r="C261" s="17" t="s">
        <v>323</v>
      </c>
      <c r="D261" s="18"/>
      <c r="E261" s="17" t="s">
        <v>324</v>
      </c>
      <c r="F261" s="18"/>
      <c r="G261" s="30"/>
      <c r="H261" s="20"/>
      <c r="I261" s="20"/>
    </row>
    <row r="262" s="1" customFormat="1" ht="15" spans="1:9">
      <c r="A262" s="39">
        <v>189</v>
      </c>
      <c r="B262" s="25">
        <v>331304011</v>
      </c>
      <c r="C262" s="24" t="str">
        <f>VLOOKUP(B262,[3]Sheet1!B:O,2,0)</f>
        <v>阴道前后壁修补术</v>
      </c>
      <c r="D262" s="26"/>
      <c r="E262" s="26"/>
      <c r="F262" s="26" t="s">
        <v>18</v>
      </c>
      <c r="G262" s="26"/>
      <c r="H262" s="23">
        <f>VLOOKUP(B262,[3]Sheet1!B:O,11,0)</f>
        <v>792</v>
      </c>
      <c r="I262" s="23" t="str">
        <f>VLOOKUP(B262,[3]Sheet1!B:O,14,0)</f>
        <v>G</v>
      </c>
    </row>
    <row r="263" s="1" customFormat="1" ht="15" spans="1:9">
      <c r="A263" s="36"/>
      <c r="B263" s="17">
        <v>3314</v>
      </c>
      <c r="C263" s="17" t="s">
        <v>325</v>
      </c>
      <c r="D263" s="42"/>
      <c r="E263" s="17" t="s">
        <v>326</v>
      </c>
      <c r="F263" s="18"/>
      <c r="G263" s="30"/>
      <c r="H263" s="29"/>
      <c r="I263" s="29"/>
    </row>
    <row r="264" s="1" customFormat="1" ht="15" spans="1:9">
      <c r="A264" s="39">
        <v>190</v>
      </c>
      <c r="B264" s="25">
        <v>331400001</v>
      </c>
      <c r="C264" s="24" t="str">
        <f>VLOOKUP(B264,[3]Sheet1!B:O,2,0)</f>
        <v>人工破膜术</v>
      </c>
      <c r="D264" s="26"/>
      <c r="E264" s="26"/>
      <c r="F264" s="26" t="s">
        <v>18</v>
      </c>
      <c r="G264" s="26"/>
      <c r="H264" s="23">
        <f>VLOOKUP(B264,[3]Sheet1!B:O,11,0)</f>
        <v>22</v>
      </c>
      <c r="I264" s="23" t="str">
        <f>VLOOKUP(B264,[3]Sheet1!B:O,14,0)</f>
        <v>G</v>
      </c>
    </row>
    <row r="265" s="1" customFormat="1" ht="54" spans="1:9">
      <c r="A265" s="39">
        <v>191</v>
      </c>
      <c r="B265" s="25">
        <v>331400003</v>
      </c>
      <c r="C265" s="24" t="str">
        <f>VLOOKUP(B265,[3]Sheet1!B:O,2,0)</f>
        <v>双胎接生</v>
      </c>
      <c r="D265" s="26" t="s">
        <v>327</v>
      </c>
      <c r="E265" s="26"/>
      <c r="F265" s="26" t="s">
        <v>18</v>
      </c>
      <c r="G265" s="26"/>
      <c r="H265" s="23">
        <f>VLOOKUP(B265,[3]Sheet1!B:O,11,0)</f>
        <v>792</v>
      </c>
      <c r="I265" s="23" t="str">
        <f>VLOOKUP(B265,[3]Sheet1!B:O,14,0)</f>
        <v>G</v>
      </c>
    </row>
    <row r="266" s="1" customFormat="1" ht="15" spans="1:9">
      <c r="A266" s="39">
        <v>192</v>
      </c>
      <c r="B266" s="25">
        <v>331400010</v>
      </c>
      <c r="C266" s="24" t="str">
        <f>VLOOKUP(B266,[3]Sheet1!B:O,2,0)</f>
        <v>手取胎盘术</v>
      </c>
      <c r="D266" s="26"/>
      <c r="E266" s="26"/>
      <c r="F266" s="26" t="s">
        <v>18</v>
      </c>
      <c r="G266" s="26"/>
      <c r="H266" s="23">
        <f>VLOOKUP(B266,[3]Sheet1!B:O,11,0)</f>
        <v>72</v>
      </c>
      <c r="I266" s="23" t="str">
        <f>VLOOKUP(B266,[3]Sheet1!B:O,14,0)</f>
        <v>G</v>
      </c>
    </row>
    <row r="267" s="1" customFormat="1" ht="15" spans="1:9">
      <c r="A267" s="39">
        <v>193</v>
      </c>
      <c r="B267" s="25">
        <v>331400018</v>
      </c>
      <c r="C267" s="24" t="str">
        <f>VLOOKUP(B267,[3]Sheet1!B:O,2,0)</f>
        <v>子宫颈裂伤修补术</v>
      </c>
      <c r="D267" s="26"/>
      <c r="E267" s="26"/>
      <c r="F267" s="26" t="s">
        <v>18</v>
      </c>
      <c r="G267" s="26"/>
      <c r="H267" s="23">
        <f>VLOOKUP(B267,[3]Sheet1!B:O,11,0)</f>
        <v>216</v>
      </c>
      <c r="I267" s="23" t="str">
        <f>VLOOKUP(B267,[3]Sheet1!B:O,14,0)</f>
        <v>G</v>
      </c>
    </row>
    <row r="268" s="1" customFormat="1" ht="27" spans="1:9">
      <c r="A268" s="39">
        <v>194</v>
      </c>
      <c r="B268" s="25">
        <v>331400019</v>
      </c>
      <c r="C268" s="24" t="str">
        <f>VLOOKUP(B268,[3]Sheet1!B:O,2,0)</f>
        <v>子宫颈管环扎术 (Mc-Donald)</v>
      </c>
      <c r="D268" s="26" t="s">
        <v>328</v>
      </c>
      <c r="E268" s="26"/>
      <c r="F268" s="26" t="s">
        <v>18</v>
      </c>
      <c r="G268" s="26"/>
      <c r="H268" s="23">
        <f>VLOOKUP(B268,[3]Sheet1!B:O,11,0)</f>
        <v>180</v>
      </c>
      <c r="I268" s="23" t="str">
        <f>VLOOKUP(B268,[3]Sheet1!B:O,14,0)</f>
        <v>G</v>
      </c>
    </row>
    <row r="269" s="1" customFormat="1" ht="36" spans="1:9">
      <c r="A269" s="36"/>
      <c r="B269" s="17">
        <v>3315</v>
      </c>
      <c r="C269" s="17" t="s">
        <v>329</v>
      </c>
      <c r="D269" s="18" t="s">
        <v>330</v>
      </c>
      <c r="E269" s="18"/>
      <c r="F269" s="18"/>
      <c r="G269" s="30"/>
      <c r="H269" s="29"/>
      <c r="I269" s="29"/>
    </row>
    <row r="270" s="1" customFormat="1" spans="1:9">
      <c r="A270" s="20"/>
      <c r="B270" s="17">
        <v>331501</v>
      </c>
      <c r="C270" s="17" t="s">
        <v>331</v>
      </c>
      <c r="D270" s="17"/>
      <c r="E270" s="18"/>
      <c r="F270" s="18"/>
      <c r="G270" s="30"/>
      <c r="H270" s="20"/>
      <c r="I270" s="20"/>
    </row>
    <row r="271" s="1" customFormat="1" ht="15" spans="1:9">
      <c r="A271" s="39">
        <v>195</v>
      </c>
      <c r="B271" s="25">
        <v>331501037</v>
      </c>
      <c r="C271" s="24" t="str">
        <f>VLOOKUP(B271,[3]Sheet1!B:O,2,0)</f>
        <v>椎管扩大成形术</v>
      </c>
      <c r="D271" s="26"/>
      <c r="E271" s="26"/>
      <c r="F271" s="26" t="s">
        <v>18</v>
      </c>
      <c r="G271" s="26"/>
      <c r="H271" s="23">
        <f>VLOOKUP(B271,[3]Sheet1!B:O,11,0)</f>
        <v>1512</v>
      </c>
      <c r="I271" s="23" t="str">
        <f>VLOOKUP(B271,[3]Sheet1!B:O,14,0)</f>
        <v>G</v>
      </c>
    </row>
    <row r="272" s="1" customFormat="1" ht="40.5" spans="1:9">
      <c r="A272" s="39">
        <v>196</v>
      </c>
      <c r="B272" s="25">
        <v>331501038</v>
      </c>
      <c r="C272" s="24" t="str">
        <f>VLOOKUP(B272,[3]Sheet1!B:O,2,0)</f>
        <v>腰椎间盘突出摘除术</v>
      </c>
      <c r="D272" s="26" t="s">
        <v>332</v>
      </c>
      <c r="E272" s="26"/>
      <c r="F272" s="26" t="s">
        <v>18</v>
      </c>
      <c r="G272" s="26"/>
      <c r="H272" s="23">
        <f>VLOOKUP(B272,[3]Sheet1!B:O,11,0)</f>
        <v>1512</v>
      </c>
      <c r="I272" s="23" t="str">
        <f>VLOOKUP(B272,[3]Sheet1!B:O,14,0)</f>
        <v>G</v>
      </c>
    </row>
    <row r="273" s="1" customFormat="1" ht="27" spans="1:9">
      <c r="A273" s="39">
        <v>197</v>
      </c>
      <c r="B273" s="25">
        <v>331501046</v>
      </c>
      <c r="C273" s="24" t="str">
        <f>VLOOKUP(B273,[3]Sheet1!B:O,2,0)</f>
        <v>骨盆骨折切开复位内固定术</v>
      </c>
      <c r="D273" s="26"/>
      <c r="E273" s="26"/>
      <c r="F273" s="26" t="s">
        <v>18</v>
      </c>
      <c r="G273" s="26"/>
      <c r="H273" s="23">
        <f>VLOOKUP(B273,[3]Sheet1!B:O,11,0)</f>
        <v>1656</v>
      </c>
      <c r="I273" s="23" t="str">
        <f>VLOOKUP(B273,[3]Sheet1!B:O,14,0)</f>
        <v>G</v>
      </c>
    </row>
    <row r="274" s="1" customFormat="1" ht="15" spans="1:9">
      <c r="A274" s="39">
        <v>198</v>
      </c>
      <c r="B274" s="25">
        <v>331501054</v>
      </c>
      <c r="C274" s="24" t="str">
        <f>VLOOKUP(B274,[3]Sheet1!B:O,2,0)</f>
        <v>脊柱内固定物取出术</v>
      </c>
      <c r="D274" s="26"/>
      <c r="E274" s="26"/>
      <c r="F274" s="26" t="s">
        <v>18</v>
      </c>
      <c r="G274" s="26"/>
      <c r="H274" s="23">
        <f>VLOOKUP(B274,[3]Sheet1!B:O,11,0)</f>
        <v>1296</v>
      </c>
      <c r="I274" s="23" t="str">
        <f>VLOOKUP(B274,[3]Sheet1!B:O,14,0)</f>
        <v>G</v>
      </c>
    </row>
    <row r="275" s="1" customFormat="1" spans="1:9">
      <c r="A275" s="20"/>
      <c r="B275" s="17">
        <v>331507</v>
      </c>
      <c r="C275" s="17" t="s">
        <v>333</v>
      </c>
      <c r="D275" s="42"/>
      <c r="E275" s="17" t="s">
        <v>334</v>
      </c>
      <c r="F275" s="18"/>
      <c r="G275" s="30"/>
      <c r="H275" s="20"/>
      <c r="I275" s="20"/>
    </row>
    <row r="276" s="1" customFormat="1" ht="15" spans="1:9">
      <c r="A276" s="39">
        <v>199</v>
      </c>
      <c r="B276" s="25">
        <v>331507005</v>
      </c>
      <c r="C276" s="24" t="str">
        <f>VLOOKUP(B276,[3]Sheet1!B:O,2,0)</f>
        <v>人工全髋关节置换术</v>
      </c>
      <c r="D276" s="26"/>
      <c r="E276" s="26"/>
      <c r="F276" s="26" t="s">
        <v>18</v>
      </c>
      <c r="G276" s="26"/>
      <c r="H276" s="23">
        <f>VLOOKUP(B276,[3]Sheet1!B:O,11,0)</f>
        <v>2480</v>
      </c>
      <c r="I276" s="23" t="str">
        <f>VLOOKUP(B276,[3]Sheet1!B:O,14,0)</f>
        <v>G</v>
      </c>
    </row>
    <row r="277" s="1" customFormat="1" ht="15" spans="1:9">
      <c r="A277" s="39">
        <v>200</v>
      </c>
      <c r="B277" s="25">
        <v>331507007</v>
      </c>
      <c r="C277" s="24" t="str">
        <f>VLOOKUP(B277,[3]Sheet1!B:O,2,0)</f>
        <v>人工膝关节表面置换术</v>
      </c>
      <c r="D277" s="26"/>
      <c r="E277" s="26"/>
      <c r="F277" s="26" t="s">
        <v>18</v>
      </c>
      <c r="G277" s="26"/>
      <c r="H277" s="23">
        <f>VLOOKUP(B277,[3]Sheet1!B:O,11,0)</f>
        <v>2088</v>
      </c>
      <c r="I277" s="23" t="str">
        <f>VLOOKUP(B277,[3]Sheet1!B:O,14,0)</f>
        <v>G</v>
      </c>
    </row>
    <row r="278" s="1" customFormat="1" ht="27" spans="1:9">
      <c r="A278" s="39">
        <v>201</v>
      </c>
      <c r="B278" s="25">
        <v>331507008</v>
      </c>
      <c r="C278" s="24" t="str">
        <f>VLOOKUP(B278,[3]Sheet1!B:O,2,0)</f>
        <v>人工膝关节绞链式置换术</v>
      </c>
      <c r="D278" s="26"/>
      <c r="E278" s="26"/>
      <c r="F278" s="26" t="s">
        <v>18</v>
      </c>
      <c r="G278" s="26"/>
      <c r="H278" s="23">
        <f>VLOOKUP(B278,[3]Sheet1!B:O,11,0)</f>
        <v>2088</v>
      </c>
      <c r="I278" s="23" t="str">
        <f>VLOOKUP(B278,[3]Sheet1!B:O,14,0)</f>
        <v>G</v>
      </c>
    </row>
    <row r="279" s="1" customFormat="1" ht="36" spans="1:9">
      <c r="A279" s="20"/>
      <c r="B279" s="17">
        <v>331521</v>
      </c>
      <c r="C279" s="17" t="s">
        <v>335</v>
      </c>
      <c r="D279" s="18" t="s">
        <v>336</v>
      </c>
      <c r="E279" s="18"/>
      <c r="F279" s="18"/>
      <c r="G279" s="30"/>
      <c r="H279" s="20"/>
      <c r="I279" s="20"/>
    </row>
    <row r="280" s="1" customFormat="1" ht="15" spans="1:9">
      <c r="A280" s="39">
        <v>202</v>
      </c>
      <c r="B280" s="25">
        <v>331521029</v>
      </c>
      <c r="C280" s="24" t="str">
        <f>VLOOKUP(B280,[3]Sheet1!B:O,2,0)</f>
        <v>屈伸指肌腱吻合术</v>
      </c>
      <c r="D280" s="26"/>
      <c r="E280" s="26"/>
      <c r="F280" s="26" t="s">
        <v>337</v>
      </c>
      <c r="G280" s="26"/>
      <c r="H280" s="23">
        <f>VLOOKUP(B280,[3]Sheet1!B:O,11,0)</f>
        <v>520</v>
      </c>
      <c r="I280" s="23" t="str">
        <f>VLOOKUP(B280,[3]Sheet1!B:O,14,0)</f>
        <v>G</v>
      </c>
    </row>
    <row r="281" s="1" customFormat="1" ht="27" spans="1:9">
      <c r="A281" s="20"/>
      <c r="B281" s="17">
        <v>331522</v>
      </c>
      <c r="C281" s="17" t="s">
        <v>338</v>
      </c>
      <c r="D281" s="42"/>
      <c r="E281" s="18"/>
      <c r="F281" s="18"/>
      <c r="G281" s="30"/>
      <c r="H281" s="20"/>
      <c r="I281" s="20"/>
    </row>
    <row r="282" s="1" customFormat="1" ht="27" spans="1:9">
      <c r="A282" s="39">
        <v>203</v>
      </c>
      <c r="B282" s="25">
        <v>331522001</v>
      </c>
      <c r="C282" s="24" t="str">
        <f>VLOOKUP(B282,[3]Sheet1!B:O,2,0)</f>
        <v>骨骼肌软组织肿瘤切除术</v>
      </c>
      <c r="D282" s="26"/>
      <c r="E282" s="26"/>
      <c r="F282" s="26" t="s">
        <v>18</v>
      </c>
      <c r="G282" s="26"/>
      <c r="H282" s="23">
        <f>VLOOKUP(B282,[3]Sheet1!B:O,11,0)</f>
        <v>520</v>
      </c>
      <c r="I282" s="23" t="str">
        <f>VLOOKUP(B282,[3]Sheet1!B:O,14,0)</f>
        <v>G</v>
      </c>
    </row>
    <row r="283" s="1" customFormat="1" ht="15" spans="1:9">
      <c r="A283" s="36"/>
      <c r="B283" s="17">
        <v>3316</v>
      </c>
      <c r="C283" s="17" t="s">
        <v>339</v>
      </c>
      <c r="D283" s="17"/>
      <c r="E283" s="18"/>
      <c r="F283" s="18"/>
      <c r="G283" s="30"/>
      <c r="H283" s="29"/>
      <c r="I283" s="29"/>
    </row>
    <row r="284" s="1" customFormat="1" ht="15" spans="1:9">
      <c r="A284" s="39">
        <v>204</v>
      </c>
      <c r="B284" s="25">
        <v>331601003</v>
      </c>
      <c r="C284" s="24" t="str">
        <f>VLOOKUP(B284,[3]Sheet1!B:O,2,0)</f>
        <v>副乳切除术</v>
      </c>
      <c r="D284" s="26"/>
      <c r="E284" s="26"/>
      <c r="F284" s="26" t="s">
        <v>161</v>
      </c>
      <c r="G284" s="26"/>
      <c r="H284" s="23">
        <f>VLOOKUP(B284,[3]Sheet1!B:O,11,0)</f>
        <v>288</v>
      </c>
      <c r="I284" s="23" t="str">
        <f>VLOOKUP(B284,[3]Sheet1!B:O,14,0)</f>
        <v>G</v>
      </c>
    </row>
    <row r="285" s="1" customFormat="1" ht="27" spans="1:9">
      <c r="A285" s="39">
        <v>205</v>
      </c>
      <c r="B285" s="25">
        <v>331602001</v>
      </c>
      <c r="C285" s="24" t="str">
        <f>VLOOKUP(B285,[1]Sheet1!B:O,2,0)</f>
        <v>脓肿切开引流术</v>
      </c>
      <c r="D285" s="26" t="s">
        <v>340</v>
      </c>
      <c r="E285" s="26"/>
      <c r="F285" s="26" t="s">
        <v>18</v>
      </c>
      <c r="G285" s="26"/>
      <c r="H285" s="23">
        <v>80</v>
      </c>
      <c r="I285" s="23" t="str">
        <f>VLOOKUP(B285,[1]Sheet1!B:O,14,0)</f>
        <v>G</v>
      </c>
    </row>
    <row r="286" s="1" customFormat="1" spans="1:9">
      <c r="A286" s="43" t="s">
        <v>341</v>
      </c>
      <c r="B286" s="44"/>
      <c r="C286" s="44"/>
      <c r="D286" s="44"/>
      <c r="E286" s="44"/>
      <c r="F286" s="44"/>
      <c r="G286" s="44"/>
      <c r="H286" s="44"/>
      <c r="I286" s="45"/>
    </row>
    <row r="287" s="1" customFormat="1" ht="15" spans="1:9">
      <c r="A287" s="29"/>
      <c r="B287" s="29">
        <v>41</v>
      </c>
      <c r="C287" s="36" t="s">
        <v>342</v>
      </c>
      <c r="D287" s="11"/>
      <c r="E287" s="11"/>
      <c r="F287" s="11"/>
      <c r="G287" s="11"/>
      <c r="H287" s="29"/>
      <c r="I287" s="29"/>
    </row>
    <row r="288" s="1" customFormat="1" ht="27" spans="1:9">
      <c r="A288" s="23">
        <v>206</v>
      </c>
      <c r="B288" s="25" t="s">
        <v>343</v>
      </c>
      <c r="C288" s="25" t="s">
        <v>344</v>
      </c>
      <c r="D288" s="26" t="s">
        <v>345</v>
      </c>
      <c r="E288" s="26"/>
      <c r="F288" s="26" t="s">
        <v>18</v>
      </c>
      <c r="G288" s="26"/>
      <c r="H288" s="26">
        <v>12</v>
      </c>
      <c r="I288" s="23" t="s">
        <v>346</v>
      </c>
    </row>
    <row r="289" s="1" customFormat="1" ht="27" spans="1:9">
      <c r="A289" s="23">
        <v>207</v>
      </c>
      <c r="B289" s="25" t="s">
        <v>347</v>
      </c>
      <c r="C289" s="24" t="str">
        <f>VLOOKUP(B289,[3]Sheet1!B:O,2,0)</f>
        <v>中药塌渍治疗（大）</v>
      </c>
      <c r="D289" s="26" t="s">
        <v>348</v>
      </c>
      <c r="E289" s="26"/>
      <c r="F289" s="26" t="s">
        <v>18</v>
      </c>
      <c r="G289" s="26"/>
      <c r="H289" s="23">
        <f>VLOOKUP(B289,[3]Sheet1!B:O,11,0)</f>
        <v>22</v>
      </c>
      <c r="I289" s="23" t="str">
        <f>VLOOKUP(B289,[3]Sheet1!B:O,14,0)</f>
        <v>E</v>
      </c>
    </row>
    <row r="290" s="1" customFormat="1" ht="48" spans="1:9">
      <c r="A290" s="29"/>
      <c r="B290" s="17">
        <v>42</v>
      </c>
      <c r="C290" s="36" t="s">
        <v>349</v>
      </c>
      <c r="D290" s="18" t="s">
        <v>350</v>
      </c>
      <c r="E290" s="18"/>
      <c r="F290" s="18"/>
      <c r="G290" s="30"/>
      <c r="H290" s="29"/>
      <c r="I290" s="29"/>
    </row>
    <row r="291" s="1" customFormat="1" ht="27" spans="1:9">
      <c r="A291" s="23">
        <v>208</v>
      </c>
      <c r="B291" s="25" t="s">
        <v>351</v>
      </c>
      <c r="C291" s="24" t="str">
        <f>VLOOKUP(B291,[3]Sheet1!B:O,2,0)</f>
        <v>长骨骨折手法整复术(陈旧性骨折)</v>
      </c>
      <c r="D291" s="26" t="s">
        <v>352</v>
      </c>
      <c r="E291" s="26"/>
      <c r="F291" s="26" t="s">
        <v>18</v>
      </c>
      <c r="G291" s="26"/>
      <c r="H291" s="23">
        <f>VLOOKUP(B291,[3]Sheet1!B:O,11,0)</f>
        <v>450</v>
      </c>
      <c r="I291" s="23" t="str">
        <f>VLOOKUP(B291,[3]Sheet1!B:O,14,0)</f>
        <v>E</v>
      </c>
    </row>
    <row r="292" s="1" customFormat="1" ht="27" spans="1:9">
      <c r="A292" s="23">
        <v>209</v>
      </c>
      <c r="B292" s="25" t="s">
        <v>353</v>
      </c>
      <c r="C292" s="24" t="str">
        <f>VLOOKUP(B292,[3]Sheet1!B:O,2,0)</f>
        <v>骨折合并关节脱位手法整复术(非陈旧性骨折)</v>
      </c>
      <c r="D292" s="26"/>
      <c r="E292" s="26"/>
      <c r="F292" s="26" t="s">
        <v>18</v>
      </c>
      <c r="G292" s="26"/>
      <c r="H292" s="23">
        <f>VLOOKUP(B292,[3]Sheet1!B:O,11,0)</f>
        <v>324</v>
      </c>
      <c r="I292" s="23" t="str">
        <f>VLOOKUP(B292,[3]Sheet1!B:O,14,0)</f>
        <v>E</v>
      </c>
    </row>
    <row r="293" s="1" customFormat="1" ht="27" spans="1:9">
      <c r="A293" s="23">
        <v>210</v>
      </c>
      <c r="B293" s="25" t="s">
        <v>354</v>
      </c>
      <c r="C293" s="24" t="str">
        <f>VLOOKUP(B293,[3]Sheet1!B:O,2,0)</f>
        <v>髋关节脱位手法整复术（非陈旧性脱位）</v>
      </c>
      <c r="D293" s="26"/>
      <c r="E293" s="26"/>
      <c r="F293" s="26" t="s">
        <v>18</v>
      </c>
      <c r="G293" s="26"/>
      <c r="H293" s="23">
        <f>VLOOKUP(B293,[3]Sheet1!B:O,11,0)</f>
        <v>405</v>
      </c>
      <c r="I293" s="23" t="str">
        <f>VLOOKUP(B293,[3]Sheet1!B:O,14,0)</f>
        <v>E</v>
      </c>
    </row>
    <row r="294" s="1" customFormat="1" ht="27" spans="1:9">
      <c r="A294" s="23">
        <v>211</v>
      </c>
      <c r="B294" s="25" t="s">
        <v>355</v>
      </c>
      <c r="C294" s="24" t="str">
        <f>VLOOKUP(B294,[3]Sheet1!B:O,2,0)</f>
        <v>指(趾)间关节脱位手法整复术(非陈旧性脱位)</v>
      </c>
      <c r="D294" s="26"/>
      <c r="E294" s="26"/>
      <c r="F294" s="26" t="s">
        <v>18</v>
      </c>
      <c r="G294" s="26"/>
      <c r="H294" s="23">
        <f>VLOOKUP(B294,[3]Sheet1!B:O,11,0)</f>
        <v>81</v>
      </c>
      <c r="I294" s="23" t="str">
        <f>VLOOKUP(B294,[3]Sheet1!B:O,14,0)</f>
        <v>E</v>
      </c>
    </row>
    <row r="295" s="1" customFormat="1" ht="15" spans="1:9">
      <c r="A295" s="23">
        <v>212</v>
      </c>
      <c r="B295" s="25" t="s">
        <v>356</v>
      </c>
      <c r="C295" s="24" t="str">
        <f>VLOOKUP(B295,[3]Sheet1!B:O,2,0)</f>
        <v>骨折外固定架固定术</v>
      </c>
      <c r="D295" s="26"/>
      <c r="E295" s="26"/>
      <c r="F295" s="26" t="s">
        <v>18</v>
      </c>
      <c r="G295" s="26"/>
      <c r="H295" s="23">
        <f>VLOOKUP(B295,[3]Sheet1!B:O,11,0)</f>
        <v>324</v>
      </c>
      <c r="I295" s="23" t="str">
        <f>VLOOKUP(B295,[3]Sheet1!B:O,14,0)</f>
        <v>E</v>
      </c>
    </row>
    <row r="296" s="1" customFormat="1" ht="40.5" spans="1:9">
      <c r="A296" s="23">
        <v>213</v>
      </c>
      <c r="B296" s="25" t="s">
        <v>357</v>
      </c>
      <c r="C296" s="24" t="str">
        <f>VLOOKUP(B296,[3]Sheet1!B:O,2,0)</f>
        <v>骨折夹板外固定术</v>
      </c>
      <c r="D296" s="26" t="s">
        <v>358</v>
      </c>
      <c r="E296" s="26"/>
      <c r="F296" s="26" t="s">
        <v>18</v>
      </c>
      <c r="G296" s="26"/>
      <c r="H296" s="24">
        <f>VLOOKUP(B296,[3]Sheet1!B:O,11,0)</f>
        <v>120</v>
      </c>
      <c r="I296" s="24" t="str">
        <f>VLOOKUP(B296,[3]Sheet1!B:O,14,0)</f>
        <v>E</v>
      </c>
    </row>
    <row r="297" s="1" customFormat="1" ht="15" spans="1:9">
      <c r="A297" s="29"/>
      <c r="B297" s="17">
        <v>43</v>
      </c>
      <c r="C297" s="36" t="s">
        <v>359</v>
      </c>
      <c r="D297" s="17"/>
      <c r="E297" s="18"/>
      <c r="F297" s="18"/>
      <c r="G297" s="30"/>
      <c r="H297" s="27"/>
      <c r="I297" s="27"/>
    </row>
    <row r="298" s="1" customFormat="1" ht="54" spans="1:9">
      <c r="A298" s="23">
        <v>214</v>
      </c>
      <c r="B298" s="25">
        <v>430000005</v>
      </c>
      <c r="C298" s="24" t="str">
        <f>VLOOKUP(B298,[3]Sheet1!B:O,2,0)</f>
        <v>微针针刺</v>
      </c>
      <c r="D298" s="26" t="s">
        <v>360</v>
      </c>
      <c r="E298" s="26"/>
      <c r="F298" s="26" t="s">
        <v>18</v>
      </c>
      <c r="G298" s="26"/>
      <c r="H298" s="24">
        <f>VLOOKUP(B298,[3]Sheet1!B:O,11,0)</f>
        <v>13</v>
      </c>
      <c r="I298" s="24" t="str">
        <f>VLOOKUP(B298,[3]Sheet1!B:O,14,0)</f>
        <v>E</v>
      </c>
    </row>
    <row r="299" s="1" customFormat="1" ht="15" spans="1:9">
      <c r="A299" s="23">
        <v>215</v>
      </c>
      <c r="B299" s="25" t="s">
        <v>361</v>
      </c>
      <c r="C299" s="24" t="str">
        <f>VLOOKUP(B299,[3]Sheet1!B:O,2,0)</f>
        <v>耳针(耳穴压豆)</v>
      </c>
      <c r="D299" s="26"/>
      <c r="E299" s="26"/>
      <c r="F299" s="26" t="s">
        <v>362</v>
      </c>
      <c r="G299" s="26"/>
      <c r="H299" s="24">
        <f>VLOOKUP(B299,[3]Sheet1!B:O,11,0)</f>
        <v>13</v>
      </c>
      <c r="I299" s="24" t="str">
        <f>VLOOKUP(B299,[3]Sheet1!B:O,14,0)</f>
        <v>E</v>
      </c>
    </row>
    <row r="300" s="1" customFormat="1" ht="27" spans="1:9">
      <c r="A300" s="23">
        <v>216</v>
      </c>
      <c r="B300" s="25">
        <v>430000016</v>
      </c>
      <c r="C300" s="24" t="str">
        <f>VLOOKUP(B300,[3]Sheet1!B:O,2,0)</f>
        <v>电针</v>
      </c>
      <c r="D300" s="26" t="s">
        <v>363</v>
      </c>
      <c r="E300" s="26"/>
      <c r="F300" s="26" t="s">
        <v>364</v>
      </c>
      <c r="G300" s="26"/>
      <c r="H300" s="24">
        <f>VLOOKUP(B300,[3]Sheet1!B:O,11,0)</f>
        <v>18</v>
      </c>
      <c r="I300" s="24" t="str">
        <f>VLOOKUP(B300,[3]Sheet1!B:O,14,0)</f>
        <v>E</v>
      </c>
    </row>
    <row r="301" s="1" customFormat="1" ht="15" spans="1:9">
      <c r="A301" s="29"/>
      <c r="B301" s="17">
        <v>44</v>
      </c>
      <c r="C301" s="36" t="s">
        <v>365</v>
      </c>
      <c r="D301" s="17"/>
      <c r="E301" s="18"/>
      <c r="F301" s="18"/>
      <c r="G301" s="30"/>
      <c r="H301" s="27"/>
      <c r="I301" s="27"/>
    </row>
    <row r="302" s="1" customFormat="1" ht="40.5" spans="1:9">
      <c r="A302" s="23">
        <v>217</v>
      </c>
      <c r="B302" s="25">
        <v>440000001</v>
      </c>
      <c r="C302" s="24" t="str">
        <f>VLOOKUP(B302,[3]Sheet1!B:O,2,0)</f>
        <v>灸法</v>
      </c>
      <c r="D302" s="26" t="s">
        <v>366</v>
      </c>
      <c r="E302" s="26"/>
      <c r="F302" s="26" t="s">
        <v>18</v>
      </c>
      <c r="G302" s="26"/>
      <c r="H302" s="24">
        <f>VLOOKUP(B302,[3]Sheet1!B:O,11,0)</f>
        <v>14</v>
      </c>
      <c r="I302" s="24" t="str">
        <f>VLOOKUP(B302,[3]Sheet1!B:O,14,0)</f>
        <v>E</v>
      </c>
    </row>
    <row r="303" s="1" customFormat="1" ht="27" spans="1:9">
      <c r="A303" s="23">
        <v>218</v>
      </c>
      <c r="B303" s="25">
        <v>440000002</v>
      </c>
      <c r="C303" s="24" t="str">
        <f>VLOOKUP(B303,[3]Sheet1!B:O,2,0)</f>
        <v>隔物灸法</v>
      </c>
      <c r="D303" s="26" t="s">
        <v>367</v>
      </c>
      <c r="E303" s="26"/>
      <c r="F303" s="26" t="s">
        <v>18</v>
      </c>
      <c r="G303" s="26"/>
      <c r="H303" s="24">
        <f>VLOOKUP(B303,[3]Sheet1!B:O,11,0)</f>
        <v>25</v>
      </c>
      <c r="I303" s="24" t="str">
        <f>VLOOKUP(B303,[3]Sheet1!B:O,14,0)</f>
        <v>E</v>
      </c>
    </row>
    <row r="304" s="1" customFormat="1" ht="54" spans="1:9">
      <c r="A304" s="23">
        <v>219</v>
      </c>
      <c r="B304" s="25">
        <v>440000004</v>
      </c>
      <c r="C304" s="24" t="str">
        <f>VLOOKUP(B304,[3]Sheet1!B:O,2,0)</f>
        <v>拔罐疗法</v>
      </c>
      <c r="D304" s="26" t="s">
        <v>368</v>
      </c>
      <c r="E304" s="26"/>
      <c r="F304" s="26" t="s">
        <v>369</v>
      </c>
      <c r="G304" s="26"/>
      <c r="H304" s="24">
        <f>VLOOKUP(B304,[3]Sheet1!B:O,11,0)</f>
        <v>14</v>
      </c>
      <c r="I304" s="24" t="str">
        <f>VLOOKUP(B304,[3]Sheet1!B:O,14,0)</f>
        <v>E</v>
      </c>
    </row>
    <row r="305" s="1" customFormat="1" ht="15" spans="1:9">
      <c r="A305" s="23">
        <v>220</v>
      </c>
      <c r="B305" s="25">
        <v>440000007</v>
      </c>
      <c r="C305" s="24" t="str">
        <f>VLOOKUP(B305,[3]Sheet1!B:O,2,0)</f>
        <v>督灸</v>
      </c>
      <c r="D305" s="26" t="s">
        <v>370</v>
      </c>
      <c r="E305" s="26"/>
      <c r="F305" s="26" t="s">
        <v>18</v>
      </c>
      <c r="G305" s="26"/>
      <c r="H305" s="24">
        <f>VLOOKUP(B305,[3]Sheet1!B:O,11,0)</f>
        <v>36</v>
      </c>
      <c r="I305" s="24" t="str">
        <f>VLOOKUP(B305,[3]Sheet1!B:O,14,0)</f>
        <v>E</v>
      </c>
    </row>
    <row r="306" s="1" customFormat="1" ht="15" spans="1:9">
      <c r="A306" s="29"/>
      <c r="B306" s="29">
        <v>46</v>
      </c>
      <c r="C306" s="36" t="s">
        <v>371</v>
      </c>
      <c r="D306" s="11"/>
      <c r="E306" s="11"/>
      <c r="F306" s="11"/>
      <c r="G306" s="11"/>
      <c r="H306" s="27"/>
      <c r="I306" s="27"/>
    </row>
    <row r="307" s="1" customFormat="1" ht="27" spans="1:9">
      <c r="A307" s="23">
        <v>221</v>
      </c>
      <c r="B307" s="25">
        <v>460000003</v>
      </c>
      <c r="C307" s="25" t="s">
        <v>372</v>
      </c>
      <c r="D307" s="26"/>
      <c r="E307" s="26"/>
      <c r="F307" s="26" t="s">
        <v>373</v>
      </c>
      <c r="G307" s="26"/>
      <c r="H307" s="24">
        <v>32</v>
      </c>
      <c r="I307" s="24" t="s">
        <v>346</v>
      </c>
    </row>
    <row r="308" s="1" customFormat="1" ht="15" spans="1:9">
      <c r="A308" s="23">
        <v>222</v>
      </c>
      <c r="B308" s="25">
        <v>460000005</v>
      </c>
      <c r="C308" s="24" t="str">
        <f>VLOOKUP(B308,[3]Sheet1!B:O,2,0)</f>
        <v>血栓性外痔切除术</v>
      </c>
      <c r="D308" s="26"/>
      <c r="E308" s="26"/>
      <c r="F308" s="26" t="s">
        <v>18</v>
      </c>
      <c r="G308" s="26"/>
      <c r="H308" s="24">
        <f>VLOOKUP(B308,[3]Sheet1!B:O,11,0)</f>
        <v>324</v>
      </c>
      <c r="I308" s="24" t="str">
        <f>VLOOKUP(B308,[3]Sheet1!B:O,14,0)</f>
        <v>E</v>
      </c>
    </row>
    <row r="309" s="1" customFormat="1" ht="27" spans="1:9">
      <c r="A309" s="23">
        <v>223</v>
      </c>
      <c r="B309" s="25">
        <v>460000006</v>
      </c>
      <c r="C309" s="24" t="str">
        <f>VLOOKUP(B309,[3]Sheet1!B:O,2,0)</f>
        <v>环状混合痔切除术</v>
      </c>
      <c r="D309" s="26" t="s">
        <v>374</v>
      </c>
      <c r="E309" s="26"/>
      <c r="F309" s="26" t="s">
        <v>18</v>
      </c>
      <c r="G309" s="26"/>
      <c r="H309" s="24">
        <f>VLOOKUP(B309,[3]Sheet1!B:O,11,0)</f>
        <v>567</v>
      </c>
      <c r="I309" s="24" t="str">
        <f>VLOOKUP(B309,[3]Sheet1!B:O,14,0)</f>
        <v>E</v>
      </c>
    </row>
    <row r="310" s="1" customFormat="1" ht="15" spans="1:9">
      <c r="A310" s="23">
        <v>224</v>
      </c>
      <c r="B310" s="25">
        <v>460000007</v>
      </c>
      <c r="C310" s="24" t="str">
        <f>VLOOKUP(B310,[3]Sheet1!B:O,2,0)</f>
        <v>混合痔外剥内扎术</v>
      </c>
      <c r="D310" s="26"/>
      <c r="E310" s="26"/>
      <c r="F310" s="26" t="s">
        <v>18</v>
      </c>
      <c r="G310" s="26"/>
      <c r="H310" s="24">
        <f>VLOOKUP(B310,[3]Sheet1!B:O,11,0)</f>
        <v>729</v>
      </c>
      <c r="I310" s="24" t="str">
        <f>VLOOKUP(B310,[3]Sheet1!B:O,14,0)</f>
        <v>E</v>
      </c>
    </row>
    <row r="311" s="1" customFormat="1" ht="15" spans="1:9">
      <c r="A311" s="23">
        <v>225</v>
      </c>
      <c r="B311" s="25">
        <v>460000008</v>
      </c>
      <c r="C311" s="24" t="str">
        <f>VLOOKUP(B311,[3]Sheet1!B:O,2,0)</f>
        <v>肛周脓肿一次性根治术</v>
      </c>
      <c r="D311" s="26"/>
      <c r="E311" s="26"/>
      <c r="F311" s="26" t="s">
        <v>18</v>
      </c>
      <c r="G311" s="26"/>
      <c r="H311" s="24">
        <f>VLOOKUP(B311,[3]Sheet1!B:O,11,0)</f>
        <v>729</v>
      </c>
      <c r="I311" s="24" t="str">
        <f>VLOOKUP(B311,[3]Sheet1!B:O,14,0)</f>
        <v>E</v>
      </c>
    </row>
    <row r="312" s="1" customFormat="1" ht="15" spans="1:9">
      <c r="A312" s="23">
        <v>226</v>
      </c>
      <c r="B312" s="25">
        <v>460000009</v>
      </c>
      <c r="C312" s="24" t="str">
        <f>VLOOKUP(B312,[3]Sheet1!B:O,2,0)</f>
        <v>肛外括约肌折叠术</v>
      </c>
      <c r="D312" s="26"/>
      <c r="E312" s="26"/>
      <c r="F312" s="26" t="s">
        <v>18</v>
      </c>
      <c r="G312" s="26"/>
      <c r="H312" s="24">
        <f>VLOOKUP(B312,[3]Sheet1!B:O,11,0)</f>
        <v>567</v>
      </c>
      <c r="I312" s="24" t="str">
        <f>VLOOKUP(B312,[3]Sheet1!B:O,14,0)</f>
        <v>E</v>
      </c>
    </row>
    <row r="313" s="1" customFormat="1" ht="15" spans="1:9">
      <c r="A313" s="23">
        <v>227</v>
      </c>
      <c r="B313" s="25">
        <v>460000010</v>
      </c>
      <c r="C313" s="24" t="str">
        <f>VLOOKUP(B313,[3]Sheet1!B:O,2,0)</f>
        <v>直肠前突修补术</v>
      </c>
      <c r="D313" s="26"/>
      <c r="E313" s="26"/>
      <c r="F313" s="26" t="s">
        <v>18</v>
      </c>
      <c r="G313" s="26"/>
      <c r="H313" s="24">
        <f>VLOOKUP(B313,[3]Sheet1!B:O,11,0)</f>
        <v>567</v>
      </c>
      <c r="I313" s="24" t="str">
        <f>VLOOKUP(B313,[3]Sheet1!B:O,14,0)</f>
        <v>E</v>
      </c>
    </row>
    <row r="314" s="1" customFormat="1" ht="15" spans="1:9">
      <c r="A314" s="23">
        <v>228</v>
      </c>
      <c r="B314" s="25">
        <v>460000011</v>
      </c>
      <c r="C314" s="24" t="str">
        <f>VLOOKUP(B314,[3]Sheet1!B:O,2,0)</f>
        <v>肛瘘封堵术</v>
      </c>
      <c r="D314" s="26"/>
      <c r="E314" s="26"/>
      <c r="F314" s="26" t="s">
        <v>18</v>
      </c>
      <c r="G314" s="26"/>
      <c r="H314" s="24">
        <f>VLOOKUP(B314,[3]Sheet1!B:O,11,0)</f>
        <v>405</v>
      </c>
      <c r="I314" s="24" t="str">
        <f>VLOOKUP(B314,[3]Sheet1!B:O,14,0)</f>
        <v>E</v>
      </c>
    </row>
    <row r="315" s="1" customFormat="1" ht="27" spans="1:9">
      <c r="A315" s="23">
        <v>229</v>
      </c>
      <c r="B315" s="25">
        <v>460000012</v>
      </c>
      <c r="C315" s="24" t="str">
        <f>VLOOKUP(B315,[3]Sheet1!B:O,2,0)</f>
        <v>结肠水疗（08年9月1日执行国家新增项目）</v>
      </c>
      <c r="D315" s="26" t="s">
        <v>375</v>
      </c>
      <c r="E315" s="26" t="s">
        <v>376</v>
      </c>
      <c r="F315" s="26" t="s">
        <v>18</v>
      </c>
      <c r="G315" s="26"/>
      <c r="H315" s="24">
        <f>VLOOKUP(B315,[3]Sheet1!B:O,11,0)</f>
        <v>48</v>
      </c>
      <c r="I315" s="24" t="str">
        <f>VLOOKUP(B315,[3]Sheet1!B:O,14,0)</f>
        <v>E</v>
      </c>
    </row>
    <row r="316" s="1" customFormat="1" ht="40.5" spans="1:9">
      <c r="A316" s="23">
        <v>230</v>
      </c>
      <c r="B316" s="25">
        <v>460000013</v>
      </c>
      <c r="C316" s="24" t="str">
        <f>VLOOKUP(B316,[3]Sheet1!B:O,2,0)</f>
        <v>肛周药物注射封闭术（09年9月1日执行国家新增项目）</v>
      </c>
      <c r="D316" s="26" t="s">
        <v>377</v>
      </c>
      <c r="E316" s="26"/>
      <c r="F316" s="26" t="s">
        <v>18</v>
      </c>
      <c r="G316" s="26"/>
      <c r="H316" s="24">
        <f>VLOOKUP(B316,[3]Sheet1!B:O,11,0)</f>
        <v>20</v>
      </c>
      <c r="I316" s="24" t="str">
        <f>VLOOKUP(B316,[3]Sheet1!B:O,14,0)</f>
        <v>E</v>
      </c>
    </row>
    <row r="317" s="1" customFormat="1" ht="40.5" spans="1:9">
      <c r="A317" s="23">
        <v>231</v>
      </c>
      <c r="B317" s="25">
        <v>460000014</v>
      </c>
      <c r="C317" s="24" t="str">
        <f>VLOOKUP(B317,[3]Sheet1!B:O,2,0)</f>
        <v>手术扩肛治疗（08年9月1日执行国家新增项目）</v>
      </c>
      <c r="D317" s="26" t="s">
        <v>378</v>
      </c>
      <c r="E317" s="26"/>
      <c r="F317" s="26" t="s">
        <v>18</v>
      </c>
      <c r="G317" s="26"/>
      <c r="H317" s="24">
        <f>VLOOKUP(B317,[3]Sheet1!B:O,11,0)</f>
        <v>648</v>
      </c>
      <c r="I317" s="24" t="str">
        <f>VLOOKUP(B317,[3]Sheet1!B:O,14,0)</f>
        <v>E</v>
      </c>
    </row>
    <row r="318" s="1" customFormat="1" ht="27" spans="1:9">
      <c r="A318" s="23">
        <v>232</v>
      </c>
      <c r="B318" s="25" t="s">
        <v>379</v>
      </c>
      <c r="C318" s="24" t="str">
        <f>VLOOKUP(B318,[3]Sheet1!B:O,2,0)</f>
        <v>肛门直肠周围脓腔搔刮术（单一病灶）</v>
      </c>
      <c r="D318" s="26"/>
      <c r="E318" s="26"/>
      <c r="F318" s="26" t="s">
        <v>18</v>
      </c>
      <c r="G318" s="26"/>
      <c r="H318" s="24">
        <f>VLOOKUP(B318,[3]Sheet1!B:O,11,0)</f>
        <v>162</v>
      </c>
      <c r="I318" s="24" t="str">
        <f>VLOOKUP(B318,[3]Sheet1!B:O,14,0)</f>
        <v>E</v>
      </c>
    </row>
    <row r="319" s="1" customFormat="1" ht="27" spans="1:9">
      <c r="A319" s="23">
        <v>233</v>
      </c>
      <c r="B319" s="25" t="s">
        <v>380</v>
      </c>
      <c r="C319" s="24" t="str">
        <f>VLOOKUP(B319,[3]Sheet1!B:O,2,0)</f>
        <v>肛门直肠周围脓腔搔刮术（两个及以上病灶）</v>
      </c>
      <c r="D319" s="26"/>
      <c r="E319" s="26"/>
      <c r="F319" s="26" t="s">
        <v>18</v>
      </c>
      <c r="G319" s="26"/>
      <c r="H319" s="24">
        <f>VLOOKUP(B319,[3]Sheet1!B:O,11,0)</f>
        <v>202</v>
      </c>
      <c r="I319" s="24" t="str">
        <f>VLOOKUP(B319,[3]Sheet1!B:O,14,0)</f>
        <v>E</v>
      </c>
    </row>
    <row r="320" s="1" customFormat="1" ht="40.5" spans="1:9">
      <c r="A320" s="23">
        <v>234</v>
      </c>
      <c r="B320" s="25">
        <v>460000022</v>
      </c>
      <c r="C320" s="24" t="str">
        <f>VLOOKUP(B320,[3]Sheet1!B:O,2,0)</f>
        <v>直肠脱垂注射术（09年9月1日执行国家新增项目）</v>
      </c>
      <c r="D320" s="26" t="s">
        <v>381</v>
      </c>
      <c r="E320" s="26"/>
      <c r="F320" s="26" t="s">
        <v>18</v>
      </c>
      <c r="G320" s="26"/>
      <c r="H320" s="24">
        <f>VLOOKUP(B320,[3]Sheet1!B:O,11,0)</f>
        <v>162</v>
      </c>
      <c r="I320" s="24" t="str">
        <f>VLOOKUP(B320,[3]Sheet1!B:O,14,0)</f>
        <v>E</v>
      </c>
    </row>
    <row r="321" s="1" customFormat="1" ht="15" spans="1:9">
      <c r="A321" s="29"/>
      <c r="B321" s="17">
        <v>47</v>
      </c>
      <c r="C321" s="36" t="s">
        <v>382</v>
      </c>
      <c r="D321" s="17"/>
      <c r="E321" s="18"/>
      <c r="F321" s="18"/>
      <c r="G321" s="30"/>
      <c r="H321" s="27"/>
      <c r="I321" s="27"/>
    </row>
    <row r="322" s="1" customFormat="1" ht="15" spans="1:9">
      <c r="A322" s="23">
        <v>235</v>
      </c>
      <c r="B322" s="25">
        <v>470000005</v>
      </c>
      <c r="C322" s="24" t="str">
        <f>VLOOKUP(B322,[3]Sheet1!B:O,2,0)</f>
        <v>小针刀治疗</v>
      </c>
      <c r="D322" s="26"/>
      <c r="E322" s="26"/>
      <c r="F322" s="26" t="s">
        <v>383</v>
      </c>
      <c r="G322" s="26"/>
      <c r="H322" s="24">
        <f>VLOOKUP(B322,[3]Sheet1!B:O,11,0)</f>
        <v>56</v>
      </c>
      <c r="I322" s="24" t="str">
        <f>VLOOKUP(B322,[3]Sheet1!B:O,14,0)</f>
        <v>E</v>
      </c>
    </row>
    <row r="323" s="1" customFormat="1" ht="15" spans="1:9">
      <c r="A323" s="23">
        <v>236</v>
      </c>
      <c r="B323" s="25">
        <v>470000007</v>
      </c>
      <c r="C323" s="24" t="str">
        <f>VLOOKUP(B323,[3]Sheet1!B:O,2,0)</f>
        <v>扁桃体烙法治疗</v>
      </c>
      <c r="D323" s="26"/>
      <c r="E323" s="26"/>
      <c r="F323" s="26" t="s">
        <v>18</v>
      </c>
      <c r="G323" s="26"/>
      <c r="H323" s="24">
        <f>VLOOKUP(B323,[3]Sheet1!B:O,11,0)</f>
        <v>113</v>
      </c>
      <c r="I323" s="24" t="str">
        <f>VLOOKUP(B323,[3]Sheet1!B:O,14,0)</f>
        <v>E</v>
      </c>
    </row>
    <row r="324" s="1" customFormat="1" ht="15" spans="1:9">
      <c r="A324" s="23">
        <v>237</v>
      </c>
      <c r="B324" s="25">
        <v>470000011</v>
      </c>
      <c r="C324" s="24" t="str">
        <f>VLOOKUP(B324,[3]Sheet1!B:O,2,0)</f>
        <v>中药直肠滴入治疗</v>
      </c>
      <c r="D324" s="26" t="s">
        <v>384</v>
      </c>
      <c r="E324" s="26"/>
      <c r="F324" s="26" t="s">
        <v>18</v>
      </c>
      <c r="G324" s="26"/>
      <c r="H324" s="24">
        <f>VLOOKUP(B324,[3]Sheet1!B:O,11,0)</f>
        <v>22</v>
      </c>
      <c r="I324" s="24" t="str">
        <f>VLOOKUP(B324,[3]Sheet1!B:O,14,0)</f>
        <v>E</v>
      </c>
    </row>
    <row r="325" s="1" customFormat="1" ht="15" spans="1:9">
      <c r="A325" s="23">
        <v>238</v>
      </c>
      <c r="B325" s="25">
        <v>470000012</v>
      </c>
      <c r="C325" s="24" t="str">
        <f>VLOOKUP(B325,[3]Sheet1!B:O,2,0)</f>
        <v>刮痧治疗</v>
      </c>
      <c r="D325" s="26"/>
      <c r="E325" s="26"/>
      <c r="F325" s="26" t="s">
        <v>383</v>
      </c>
      <c r="G325" s="26"/>
      <c r="H325" s="24">
        <f>VLOOKUP(B325,[3]Sheet1!B:O,11,0)</f>
        <v>10</v>
      </c>
      <c r="I325" s="24" t="str">
        <f>VLOOKUP(B325,[3]Sheet1!B:O,14,0)</f>
        <v>E</v>
      </c>
    </row>
    <row r="326" s="1" customFormat="1" ht="15" spans="1:9">
      <c r="A326" s="23">
        <v>239</v>
      </c>
      <c r="B326" s="25">
        <v>470000013</v>
      </c>
      <c r="C326" s="24" t="str">
        <f>VLOOKUP(B326,[3]Sheet1!B:O,2,0)</f>
        <v>烫熨治疗</v>
      </c>
      <c r="D326" s="26"/>
      <c r="E326" s="26"/>
      <c r="F326" s="26" t="s">
        <v>383</v>
      </c>
      <c r="G326" s="26"/>
      <c r="H326" s="24">
        <f>VLOOKUP(B326,[3]Sheet1!B:O,11,0)</f>
        <v>12</v>
      </c>
      <c r="I326" s="24" t="str">
        <f>VLOOKUP(B326,[3]Sheet1!B:O,14,0)</f>
        <v>E</v>
      </c>
    </row>
    <row r="327" s="1" customFormat="1" ht="15" spans="1:9">
      <c r="A327" s="29"/>
      <c r="B327" s="17">
        <v>48</v>
      </c>
      <c r="C327" s="36" t="s">
        <v>385</v>
      </c>
      <c r="D327" s="17"/>
      <c r="E327" s="18"/>
      <c r="F327" s="18"/>
      <c r="G327" s="30"/>
      <c r="H327" s="27"/>
      <c r="I327" s="27"/>
    </row>
    <row r="328" s="1" customFormat="1" ht="27" spans="1:9">
      <c r="A328" s="23">
        <v>240</v>
      </c>
      <c r="B328" s="25" t="s">
        <v>386</v>
      </c>
      <c r="C328" s="24" t="str">
        <f>VLOOKUP(B328,[3]Sheet1!B:O,2,0)</f>
        <v>中医住院辨证论治</v>
      </c>
      <c r="D328" s="26"/>
      <c r="E328" s="26"/>
      <c r="F328" s="26" t="s">
        <v>21</v>
      </c>
      <c r="G328" s="26" t="s">
        <v>387</v>
      </c>
      <c r="H328" s="24">
        <f>VLOOKUP(B328,[3]Sheet1!B:O,11,0)</f>
        <v>19</v>
      </c>
      <c r="I328" s="24" t="str">
        <f>VLOOKUP(B328,[3]Sheet1!B:O,14,0)</f>
        <v>C</v>
      </c>
    </row>
    <row r="329" s="1" customFormat="1" spans="1:9">
      <c r="A329" s="46" t="s">
        <v>388</v>
      </c>
      <c r="B329" s="46"/>
      <c r="C329" s="46"/>
      <c r="D329" s="46"/>
      <c r="E329" s="46"/>
      <c r="F329" s="46"/>
      <c r="G329" s="46"/>
      <c r="H329" s="46"/>
      <c r="I329" s="46"/>
    </row>
    <row r="330" s="1" customFormat="1" spans="1:9">
      <c r="A330" s="46" t="s">
        <v>389</v>
      </c>
      <c r="B330" s="46"/>
      <c r="C330" s="46"/>
      <c r="D330" s="46"/>
      <c r="E330" s="46"/>
      <c r="F330" s="46"/>
      <c r="G330" s="46"/>
      <c r="H330" s="46"/>
      <c r="I330" s="46"/>
    </row>
    <row r="331" s="1" customFormat="1" ht="15" spans="1:9">
      <c r="A331" s="17"/>
      <c r="B331" s="17">
        <v>21</v>
      </c>
      <c r="C331" s="17" t="s">
        <v>390</v>
      </c>
      <c r="D331" s="17"/>
      <c r="E331" s="18"/>
      <c r="F331" s="18"/>
      <c r="G331" s="30"/>
      <c r="H331" s="29"/>
      <c r="I331" s="29"/>
    </row>
    <row r="332" s="1" customFormat="1" ht="15" spans="1:9">
      <c r="A332" s="17"/>
      <c r="B332" s="17">
        <v>2101</v>
      </c>
      <c r="C332" s="17" t="s">
        <v>391</v>
      </c>
      <c r="D332" s="17"/>
      <c r="E332" s="18"/>
      <c r="F332" s="18"/>
      <c r="G332" s="30"/>
      <c r="H332" s="29"/>
      <c r="I332" s="29"/>
    </row>
    <row r="333" s="1" customFormat="1" ht="15" spans="1:9">
      <c r="A333" s="17"/>
      <c r="B333" s="17">
        <v>210101</v>
      </c>
      <c r="C333" s="17" t="s">
        <v>392</v>
      </c>
      <c r="D333" s="17"/>
      <c r="E333" s="18"/>
      <c r="F333" s="18"/>
      <c r="G333" s="30"/>
      <c r="H333" s="29"/>
      <c r="I333" s="29"/>
    </row>
    <row r="334" s="1" customFormat="1" ht="15" spans="1:9">
      <c r="A334" s="23">
        <v>1</v>
      </c>
      <c r="B334" s="23">
        <v>210102008</v>
      </c>
      <c r="C334" s="24" t="str">
        <f>VLOOKUP(B334,[2]Sheet1!B:O,2,0)</f>
        <v>牙片</v>
      </c>
      <c r="D334" s="24" t="s">
        <v>393</v>
      </c>
      <c r="E334" s="23"/>
      <c r="F334" s="24" t="s">
        <v>394</v>
      </c>
      <c r="G334" s="23"/>
      <c r="H334" s="23">
        <f>VLOOKUP(B334,[2]Sheet1!B:O,11,0)</f>
        <v>13</v>
      </c>
      <c r="I334" s="23" t="str">
        <f>VLOOKUP(B334,[2]Sheet1!B:O,14,0)</f>
        <v>DI</v>
      </c>
    </row>
    <row r="335" s="1" customFormat="1" ht="54" spans="1:9">
      <c r="A335" s="23">
        <v>2</v>
      </c>
      <c r="B335" s="23">
        <v>210102016</v>
      </c>
      <c r="C335" s="24" t="str">
        <f>VLOOKUP(B335,[2]Sheet1!B:O,2,0)</f>
        <v>计算机X线摄影(Computed Radiography, CR)</v>
      </c>
      <c r="D335" s="24" t="s">
        <v>395</v>
      </c>
      <c r="E335" s="24" t="s">
        <v>396</v>
      </c>
      <c r="F335" s="24" t="s">
        <v>397</v>
      </c>
      <c r="G335" s="24" t="s">
        <v>398</v>
      </c>
      <c r="H335" s="23">
        <f>VLOOKUP(B335,[2]Sheet1!B:O,11,0)</f>
        <v>14</v>
      </c>
      <c r="I335" s="23" t="str">
        <f>VLOOKUP(B335,[2]Sheet1!B:O,14,0)</f>
        <v>DI</v>
      </c>
    </row>
    <row r="336" s="1" customFormat="1" ht="24" spans="1:9">
      <c r="A336" s="31"/>
      <c r="B336" s="31">
        <v>210102</v>
      </c>
      <c r="C336" s="31" t="s">
        <v>399</v>
      </c>
      <c r="D336" s="42" t="s">
        <v>400</v>
      </c>
      <c r="E336" s="18"/>
      <c r="F336" s="42"/>
      <c r="G336" s="30"/>
      <c r="H336" s="29"/>
      <c r="I336" s="29"/>
    </row>
    <row r="337" s="1" customFormat="1" ht="15" spans="1:9">
      <c r="A337" s="23">
        <v>3</v>
      </c>
      <c r="B337" s="23" t="s">
        <v>401</v>
      </c>
      <c r="C337" s="24" t="str">
        <f>VLOOKUP(B337,[2]Sheet1!B:O,2,0)</f>
        <v>10×12吋(普通片等)</v>
      </c>
      <c r="D337" s="23"/>
      <c r="E337" s="23"/>
      <c r="F337" s="24" t="s">
        <v>394</v>
      </c>
      <c r="G337" s="23"/>
      <c r="H337" s="23">
        <f>VLOOKUP(B337,[2]Sheet1!B:O,11,0)</f>
        <v>14</v>
      </c>
      <c r="I337" s="23" t="str">
        <f>VLOOKUP(B337,[2]Sheet1!B:O,14,0)</f>
        <v>DI</v>
      </c>
    </row>
    <row r="338" s="1" customFormat="1" ht="15" spans="1:9">
      <c r="A338" s="23">
        <v>4</v>
      </c>
      <c r="B338" s="23" t="s">
        <v>402</v>
      </c>
      <c r="C338" s="24" t="str">
        <f>VLOOKUP(B338,[2]Sheet1!B:O,2,0)</f>
        <v>7×17吋(普通片等)</v>
      </c>
      <c r="D338" s="23"/>
      <c r="E338" s="23"/>
      <c r="F338" s="24" t="s">
        <v>394</v>
      </c>
      <c r="G338" s="23"/>
      <c r="H338" s="23">
        <f>VLOOKUP(B338,[2]Sheet1!B:O,11,0)</f>
        <v>18</v>
      </c>
      <c r="I338" s="23" t="str">
        <f>VLOOKUP(B338,[2]Sheet1!B:O,14,0)</f>
        <v>DI</v>
      </c>
    </row>
    <row r="339" s="1" customFormat="1" ht="15" spans="1:9">
      <c r="A339" s="23">
        <v>5</v>
      </c>
      <c r="B339" s="23" t="s">
        <v>403</v>
      </c>
      <c r="C339" s="24" t="str">
        <f>VLOOKUP(B339,[2]Sheet1!B:O,2,0)</f>
        <v>11×14吋(普通片等)</v>
      </c>
      <c r="D339" s="23"/>
      <c r="E339" s="23"/>
      <c r="F339" s="24" t="s">
        <v>394</v>
      </c>
      <c r="G339" s="23"/>
      <c r="H339" s="23">
        <f>VLOOKUP(B339,[2]Sheet1!B:O,11,0)</f>
        <v>18</v>
      </c>
      <c r="I339" s="23" t="str">
        <f>VLOOKUP(B339,[2]Sheet1!B:O,14,0)</f>
        <v>DI</v>
      </c>
    </row>
    <row r="340" s="1" customFormat="1" ht="15" spans="1:9">
      <c r="A340" s="23">
        <v>6</v>
      </c>
      <c r="B340" s="23" t="s">
        <v>404</v>
      </c>
      <c r="C340" s="24" t="str">
        <f>VLOOKUP(B340,[2]Sheet1!B:O,2,0)</f>
        <v>12×15吋(普通片等)</v>
      </c>
      <c r="D340" s="23"/>
      <c r="E340" s="23"/>
      <c r="F340" s="24" t="s">
        <v>394</v>
      </c>
      <c r="G340" s="23"/>
      <c r="H340" s="23">
        <f>VLOOKUP(B340,[2]Sheet1!B:O,11,0)</f>
        <v>18</v>
      </c>
      <c r="I340" s="23" t="str">
        <f>VLOOKUP(B340,[2]Sheet1!B:O,14,0)</f>
        <v>DI</v>
      </c>
    </row>
    <row r="341" s="1" customFormat="1" ht="15" spans="1:9">
      <c r="A341" s="23">
        <v>7</v>
      </c>
      <c r="B341" s="23" t="s">
        <v>405</v>
      </c>
      <c r="C341" s="24" t="str">
        <f>VLOOKUP(B341,[2]Sheet1!B:O,2,0)</f>
        <v>14×14吋(普通片等)</v>
      </c>
      <c r="D341" s="23"/>
      <c r="E341" s="23"/>
      <c r="F341" s="24" t="s">
        <v>394</v>
      </c>
      <c r="G341" s="23"/>
      <c r="H341" s="23">
        <f>VLOOKUP(B341,[2]Sheet1!B:O,11,0)</f>
        <v>18</v>
      </c>
      <c r="I341" s="23" t="str">
        <f>VLOOKUP(B341,[2]Sheet1!B:O,14,0)</f>
        <v>DI</v>
      </c>
    </row>
    <row r="342" s="1" customFormat="1" ht="15" spans="1:9">
      <c r="A342" s="23">
        <v>8</v>
      </c>
      <c r="B342" s="23" t="s">
        <v>406</v>
      </c>
      <c r="C342" s="24" t="str">
        <f>VLOOKUP(B342,[2]Sheet1!B:O,2,0)</f>
        <v>14×17吋(普通片等)</v>
      </c>
      <c r="D342" s="23"/>
      <c r="E342" s="23"/>
      <c r="F342" s="24" t="s">
        <v>394</v>
      </c>
      <c r="G342" s="23"/>
      <c r="H342" s="23">
        <f>VLOOKUP(B342,[2]Sheet1!B:O,11,0)</f>
        <v>20</v>
      </c>
      <c r="I342" s="23" t="str">
        <f>VLOOKUP(B342,[2]Sheet1!B:O,14,0)</f>
        <v>DI</v>
      </c>
    </row>
    <row r="343" s="1" customFormat="1" ht="409.5" spans="1:9">
      <c r="A343" s="31"/>
      <c r="B343" s="31">
        <v>2102</v>
      </c>
      <c r="C343" s="47" t="s">
        <v>407</v>
      </c>
      <c r="D343" s="42" t="s">
        <v>408</v>
      </c>
      <c r="E343" s="31" t="s">
        <v>409</v>
      </c>
      <c r="F343" s="18"/>
      <c r="G343" s="48" t="s">
        <v>410</v>
      </c>
      <c r="H343" s="29"/>
      <c r="I343" s="29"/>
    </row>
    <row r="344" s="1" customFormat="1" ht="15" spans="1:9">
      <c r="A344" s="23">
        <v>9</v>
      </c>
      <c r="B344" s="23" t="s">
        <v>411</v>
      </c>
      <c r="C344" s="24" t="str">
        <f>VLOOKUP(B344,[2]Sheet1!B:O,2,0)</f>
        <v>磁共振平扫（&gt;1T)</v>
      </c>
      <c r="D344" s="23"/>
      <c r="E344" s="23"/>
      <c r="F344" s="24" t="s">
        <v>412</v>
      </c>
      <c r="G344" s="23"/>
      <c r="H344" s="23">
        <f>VLOOKUP(B344,[2]Sheet1!B:O,11,0)</f>
        <v>450</v>
      </c>
      <c r="I344" s="23" t="str">
        <f>VLOOKUP(B344,[2]Sheet1!B:O,14,0)</f>
        <v>DI</v>
      </c>
    </row>
    <row r="345" s="1" customFormat="1" ht="27" spans="1:9">
      <c r="A345" s="23">
        <v>10</v>
      </c>
      <c r="B345" s="23" t="s">
        <v>413</v>
      </c>
      <c r="C345" s="24" t="str">
        <f>VLOOKUP(B345,[2]Sheet1!B:O,2,0)</f>
        <v>磁共振平扫(≥0.5T,≤1T)</v>
      </c>
      <c r="D345" s="23"/>
      <c r="E345" s="23"/>
      <c r="F345" s="24" t="s">
        <v>412</v>
      </c>
      <c r="G345" s="23"/>
      <c r="H345" s="23">
        <f>VLOOKUP(B345,[2]Sheet1!B:O,11,0)</f>
        <v>288</v>
      </c>
      <c r="I345" s="23" t="str">
        <f>VLOOKUP(B345,[2]Sheet1!B:O,14,0)</f>
        <v>DI</v>
      </c>
    </row>
    <row r="346" s="1" customFormat="1" ht="409.5" spans="1:9">
      <c r="A346" s="49"/>
      <c r="B346" s="47">
        <v>2103</v>
      </c>
      <c r="C346" s="47" t="s">
        <v>414</v>
      </c>
      <c r="D346" s="31" t="s">
        <v>408</v>
      </c>
      <c r="E346" s="31" t="s">
        <v>409</v>
      </c>
      <c r="F346" s="17"/>
      <c r="G346" s="50" t="s">
        <v>415</v>
      </c>
      <c r="H346" s="29"/>
      <c r="I346" s="29"/>
    </row>
    <row r="347" s="1" customFormat="1" ht="15" spans="1:9">
      <c r="A347" s="23">
        <v>11</v>
      </c>
      <c r="B347" s="23" t="s">
        <v>416</v>
      </c>
      <c r="C347" s="24" t="str">
        <f>VLOOKUP(B347,[2]Sheet1!B:O,2,0)</f>
        <v>普通CT扫描</v>
      </c>
      <c r="D347" s="23"/>
      <c r="E347" s="23"/>
      <c r="F347" s="24" t="s">
        <v>412</v>
      </c>
      <c r="G347" s="23"/>
      <c r="H347" s="23">
        <f>VLOOKUP(B347,[2]Sheet1!B:O,11,0)</f>
        <v>64</v>
      </c>
      <c r="I347" s="23" t="str">
        <f>VLOOKUP(B347,[2]Sheet1!B:O,14,0)</f>
        <v>DI</v>
      </c>
    </row>
    <row r="348" s="1" customFormat="1" ht="27" spans="1:9">
      <c r="A348" s="23">
        <v>12</v>
      </c>
      <c r="B348" s="23" t="s">
        <v>417</v>
      </c>
      <c r="C348" s="24" t="str">
        <f>VLOOKUP(B348,[2]Sheet1!B:O,2,0)</f>
        <v>螺旋CT扫描（64排以下）</v>
      </c>
      <c r="D348" s="23"/>
      <c r="E348" s="23"/>
      <c r="F348" s="24" t="s">
        <v>412</v>
      </c>
      <c r="G348" s="23"/>
      <c r="H348" s="23">
        <f>VLOOKUP(B348,[2]Sheet1!B:O,11,0)</f>
        <v>110</v>
      </c>
      <c r="I348" s="23" t="str">
        <f>VLOOKUP(B348,[2]Sheet1!B:O,14,0)</f>
        <v>DI</v>
      </c>
    </row>
    <row r="349" s="1" customFormat="1" ht="27" spans="1:9">
      <c r="A349" s="23">
        <v>13</v>
      </c>
      <c r="B349" s="23" t="s">
        <v>418</v>
      </c>
      <c r="C349" s="24" t="str">
        <f>VLOOKUP(B349,[2]Sheet1!B:O,2,0)</f>
        <v>螺旋CT扫描（64排及以上）</v>
      </c>
      <c r="D349" s="23"/>
      <c r="E349" s="23"/>
      <c r="F349" s="24" t="s">
        <v>412</v>
      </c>
      <c r="G349" s="23"/>
      <c r="H349" s="23">
        <f>VLOOKUP(B349,[2]Sheet1!B:O,11,0)</f>
        <v>130</v>
      </c>
      <c r="I349" s="23" t="str">
        <f>VLOOKUP(B349,[2]Sheet1!B:O,14,0)</f>
        <v>DI</v>
      </c>
    </row>
    <row r="350" s="1" customFormat="1" ht="84" spans="1:9">
      <c r="A350" s="23">
        <v>14</v>
      </c>
      <c r="B350" s="23" t="s">
        <v>419</v>
      </c>
      <c r="C350" s="24" t="str">
        <f>VLOOKUP(B350,[2]Sheet1!B:O,2,0)</f>
        <v>门控心血管螺旋CT扫描</v>
      </c>
      <c r="D350" s="23" t="s">
        <v>420</v>
      </c>
      <c r="E350" s="23" t="s">
        <v>409</v>
      </c>
      <c r="F350" s="24" t="s">
        <v>18</v>
      </c>
      <c r="G350" s="23" t="s">
        <v>421</v>
      </c>
      <c r="H350" s="23">
        <f>VLOOKUP(B350,[2]Sheet1!B:O,11,0)</f>
        <v>1000</v>
      </c>
      <c r="I350" s="23" t="str">
        <f>VLOOKUP(B350,[2]Sheet1!B:O,14,0)</f>
        <v>DI</v>
      </c>
    </row>
    <row r="351" s="1" customFormat="1" ht="15" spans="1:9">
      <c r="A351" s="17"/>
      <c r="B351" s="17">
        <v>2105</v>
      </c>
      <c r="C351" s="17" t="s">
        <v>422</v>
      </c>
      <c r="D351" s="17"/>
      <c r="E351" s="18"/>
      <c r="F351" s="18"/>
      <c r="G351" s="30"/>
      <c r="H351" s="29"/>
      <c r="I351" s="29"/>
    </row>
    <row r="352" s="1" customFormat="1" ht="15" spans="1:9">
      <c r="A352" s="23">
        <v>15</v>
      </c>
      <c r="B352" s="23" t="s">
        <v>423</v>
      </c>
      <c r="C352" s="24" t="str">
        <f>VLOOKUP(B352,[2]Sheet1!B:O,2,0)</f>
        <v>磁共振乳腺成像(双侧)</v>
      </c>
      <c r="D352" s="23"/>
      <c r="E352" s="23"/>
      <c r="F352" s="24" t="s">
        <v>18</v>
      </c>
      <c r="G352" s="23"/>
      <c r="H352" s="23">
        <f>VLOOKUP(B352,[2]Sheet1!B:O,11,0)</f>
        <v>585</v>
      </c>
      <c r="I352" s="23" t="str">
        <f>VLOOKUP(B352,[2]Sheet1!B:O,14,0)</f>
        <v>DI</v>
      </c>
    </row>
    <row r="353" s="1" customFormat="1" ht="15" spans="1:9">
      <c r="A353" s="23">
        <v>16</v>
      </c>
      <c r="B353" s="23">
        <v>210500004</v>
      </c>
      <c r="C353" s="24" t="str">
        <f>VLOOKUP(B353,[2]Sheet1!B:O,2,0)</f>
        <v>乳腺血氧功能成像</v>
      </c>
      <c r="D353" s="23"/>
      <c r="E353" s="23"/>
      <c r="F353" s="24" t="s">
        <v>161</v>
      </c>
      <c r="G353" s="23"/>
      <c r="H353" s="23">
        <f>VLOOKUP(B353,[2]Sheet1!B:O,11,0)</f>
        <v>54</v>
      </c>
      <c r="I353" s="23" t="str">
        <f>VLOOKUP(B353,[2]Sheet1!B:O,14,0)</f>
        <v>DI</v>
      </c>
    </row>
    <row r="354" s="1" customFormat="1" ht="15" spans="1:9">
      <c r="A354" s="17"/>
      <c r="B354" s="17">
        <v>22</v>
      </c>
      <c r="C354" s="36" t="s">
        <v>424</v>
      </c>
      <c r="D354" s="17"/>
      <c r="E354" s="18"/>
      <c r="F354" s="18"/>
      <c r="G354" s="30"/>
      <c r="H354" s="29"/>
      <c r="I354" s="29"/>
    </row>
    <row r="355" s="1" customFormat="1" ht="15" spans="1:9">
      <c r="A355" s="17"/>
      <c r="B355" s="17">
        <v>2202</v>
      </c>
      <c r="C355" s="17" t="s">
        <v>425</v>
      </c>
      <c r="D355" s="18" t="s">
        <v>426</v>
      </c>
      <c r="E355" s="17" t="s">
        <v>409</v>
      </c>
      <c r="F355" s="18"/>
      <c r="G355" s="30"/>
      <c r="H355" s="29"/>
      <c r="I355" s="29"/>
    </row>
    <row r="356" s="1" customFormat="1" ht="15" spans="1:9">
      <c r="A356" s="17"/>
      <c r="B356" s="17">
        <v>220201</v>
      </c>
      <c r="C356" s="17" t="s">
        <v>427</v>
      </c>
      <c r="D356" s="42"/>
      <c r="E356" s="17"/>
      <c r="F356" s="42"/>
      <c r="G356" s="30"/>
      <c r="H356" s="29"/>
      <c r="I356" s="29"/>
    </row>
    <row r="357" s="1" customFormat="1" ht="27" spans="1:9">
      <c r="A357" s="23">
        <v>17</v>
      </c>
      <c r="B357" s="23" t="s">
        <v>428</v>
      </c>
      <c r="C357" s="24" t="str">
        <f>VLOOKUP(B357,[2]Sheet1!B:O,2,0)</f>
        <v>彩色多普勒输卵管超声造影</v>
      </c>
      <c r="D357" s="24" t="s">
        <v>429</v>
      </c>
      <c r="E357" s="23"/>
      <c r="F357" s="24" t="s">
        <v>18</v>
      </c>
      <c r="G357" s="23"/>
      <c r="H357" s="23">
        <f>VLOOKUP(B357,[2]Sheet1!B:O,11,0)</f>
        <v>65</v>
      </c>
      <c r="I357" s="23" t="str">
        <f>VLOOKUP(B357,[2]Sheet1!B:O,14,0)</f>
        <v>D</v>
      </c>
    </row>
    <row r="358" s="1" customFormat="1" ht="27" spans="1:9">
      <c r="A358" s="23">
        <v>18</v>
      </c>
      <c r="B358" s="23" t="s">
        <v>430</v>
      </c>
      <c r="C358" s="24" t="str">
        <f>VLOOKUP(B358,[2]Sheet1!B:O,2,0)</f>
        <v>B超双眼及附属器检查</v>
      </c>
      <c r="D358" s="24" t="s">
        <v>431</v>
      </c>
      <c r="E358" s="23"/>
      <c r="F358" s="24" t="s">
        <v>18</v>
      </c>
      <c r="G358" s="23"/>
      <c r="H358" s="23">
        <f>VLOOKUP(B358,[2]Sheet1!B:O,11,0)</f>
        <v>9</v>
      </c>
      <c r="I358" s="23" t="str">
        <f>VLOOKUP(B358,[2]Sheet1!B:O,14,0)</f>
        <v>D</v>
      </c>
    </row>
    <row r="359" s="1" customFormat="1" ht="27" spans="1:9">
      <c r="A359" s="23">
        <v>19</v>
      </c>
      <c r="B359" s="23" t="s">
        <v>432</v>
      </c>
      <c r="C359" s="24" t="str">
        <f>VLOOKUP(B359,[2]Sheet1!B:O,2,0)</f>
        <v>B超双涎腺及颈部淋巴结检查</v>
      </c>
      <c r="D359" s="23"/>
      <c r="E359" s="23"/>
      <c r="F359" s="24" t="s">
        <v>18</v>
      </c>
      <c r="G359" s="23"/>
      <c r="H359" s="23">
        <f>VLOOKUP(B359,[2]Sheet1!B:O,11,0)</f>
        <v>7</v>
      </c>
      <c r="I359" s="23" t="str">
        <f>VLOOKUP(B359,[2]Sheet1!B:O,14,0)</f>
        <v>D</v>
      </c>
    </row>
    <row r="360" s="1" customFormat="1" ht="27" spans="1:9">
      <c r="A360" s="23">
        <v>20</v>
      </c>
      <c r="B360" s="23" t="s">
        <v>433</v>
      </c>
      <c r="C360" s="24" t="str">
        <f>VLOOKUP(B360,[2]Sheet1!B:O,2,0)</f>
        <v>B超甲状腺及颈部淋巴结检查</v>
      </c>
      <c r="D360" s="23"/>
      <c r="E360" s="23"/>
      <c r="F360" s="24" t="s">
        <v>18</v>
      </c>
      <c r="G360" s="23"/>
      <c r="H360" s="23">
        <f>VLOOKUP(B360,[2]Sheet1!B:O,11,0)</f>
        <v>9</v>
      </c>
      <c r="I360" s="23" t="str">
        <f>VLOOKUP(B360,[2]Sheet1!B:O,14,0)</f>
        <v>D</v>
      </c>
    </row>
    <row r="361" s="1" customFormat="1" ht="27" spans="1:9">
      <c r="A361" s="23">
        <v>21</v>
      </c>
      <c r="B361" s="23" t="s">
        <v>434</v>
      </c>
      <c r="C361" s="24" t="str">
        <f>VLOOKUP(B361,[2]Sheet1!B:O,2,0)</f>
        <v>B超乳腺及其引流区淋巴结检查</v>
      </c>
      <c r="D361" s="23"/>
      <c r="E361" s="23"/>
      <c r="F361" s="24" t="s">
        <v>18</v>
      </c>
      <c r="G361" s="23"/>
      <c r="H361" s="23">
        <f>VLOOKUP(B361,[2]Sheet1!B:O,11,0)</f>
        <v>7</v>
      </c>
      <c r="I361" s="23" t="str">
        <f>VLOOKUP(B361,[2]Sheet1!B:O,14,0)</f>
        <v>D</v>
      </c>
    </row>
    <row r="362" s="1" customFormat="1" ht="15" spans="1:9">
      <c r="A362" s="23">
        <v>22</v>
      </c>
      <c r="B362" s="23" t="s">
        <v>435</v>
      </c>
      <c r="C362" s="24" t="str">
        <f>VLOOKUP(B362,[2]Sheet1!B:O,2,0)</f>
        <v>B超肢体软组织检查</v>
      </c>
      <c r="D362" s="23" t="s">
        <v>429</v>
      </c>
      <c r="E362" s="23"/>
      <c r="F362" s="24" t="s">
        <v>18</v>
      </c>
      <c r="G362" s="23"/>
      <c r="H362" s="23">
        <f>VLOOKUP(B362,[2]Sheet1!B:O,11,0)</f>
        <v>7</v>
      </c>
      <c r="I362" s="23" t="str">
        <f>VLOOKUP(B362,[2]Sheet1!B:O,14,0)</f>
        <v>D</v>
      </c>
    </row>
    <row r="363" s="1" customFormat="1" ht="27" spans="1:9">
      <c r="A363" s="23">
        <v>23</v>
      </c>
      <c r="B363" s="23" t="s">
        <v>436</v>
      </c>
      <c r="C363" s="24" t="str">
        <f>VLOOKUP(B363,[2]Sheet1!B:O,2,0)</f>
        <v>B超男性生殖器官检查</v>
      </c>
      <c r="D363" s="23" t="s">
        <v>431</v>
      </c>
      <c r="E363" s="23"/>
      <c r="F363" s="24" t="s">
        <v>18</v>
      </c>
      <c r="G363" s="23"/>
      <c r="H363" s="23">
        <f>VLOOKUP(B363,[2]Sheet1!B:O,11,0)</f>
        <v>7</v>
      </c>
      <c r="I363" s="23" t="str">
        <f>VLOOKUP(B363,[2]Sheet1!B:O,14,0)</f>
        <v>D</v>
      </c>
    </row>
    <row r="364" s="1" customFormat="1" ht="15" spans="1:9">
      <c r="A364" s="23">
        <v>24</v>
      </c>
      <c r="B364" s="23" t="s">
        <v>437</v>
      </c>
      <c r="C364" s="24" t="str">
        <f>VLOOKUP(B364,[2]Sheet1!B:O,2,0)</f>
        <v>B超膝关节检查</v>
      </c>
      <c r="D364" s="23"/>
      <c r="E364" s="23"/>
      <c r="F364" s="24" t="s">
        <v>18</v>
      </c>
      <c r="G364" s="23"/>
      <c r="H364" s="23">
        <f>VLOOKUP(B364,[2]Sheet1!B:O,11,0)</f>
        <v>7</v>
      </c>
      <c r="I364" s="23" t="str">
        <f>VLOOKUP(B364,[2]Sheet1!B:O,14,0)</f>
        <v>D</v>
      </c>
    </row>
    <row r="365" s="1" customFormat="1" ht="15" spans="1:9">
      <c r="A365" s="23">
        <v>25</v>
      </c>
      <c r="B365" s="23" t="s">
        <v>438</v>
      </c>
      <c r="C365" s="24" t="str">
        <f>VLOOKUP(B365,[2]Sheet1!B:O,2,0)</f>
        <v>B超体表肿物检查</v>
      </c>
      <c r="D365" s="23"/>
      <c r="E365" s="23"/>
      <c r="F365" s="24" t="s">
        <v>18</v>
      </c>
      <c r="G365" s="23"/>
      <c r="H365" s="23">
        <f>VLOOKUP(B365,[2]Sheet1!B:O,11,0)</f>
        <v>7</v>
      </c>
      <c r="I365" s="23" t="str">
        <f>VLOOKUP(B365,[2]Sheet1!B:O,14,0)</f>
        <v>D</v>
      </c>
    </row>
    <row r="366" s="1" customFormat="1" ht="189" spans="1:9">
      <c r="A366" s="51"/>
      <c r="B366" s="52">
        <v>25</v>
      </c>
      <c r="C366" s="52" t="s">
        <v>439</v>
      </c>
      <c r="D366" s="52" t="s">
        <v>110</v>
      </c>
      <c r="E366" s="52"/>
      <c r="F366" s="52"/>
      <c r="G366" s="52" t="s">
        <v>111</v>
      </c>
      <c r="H366" s="29"/>
      <c r="I366" s="29"/>
    </row>
    <row r="367" s="1" customFormat="1" ht="15" spans="1:9">
      <c r="A367" s="17"/>
      <c r="B367" s="17">
        <v>250101</v>
      </c>
      <c r="C367" s="17" t="s">
        <v>440</v>
      </c>
      <c r="D367" s="17"/>
      <c r="E367" s="18"/>
      <c r="F367" s="18"/>
      <c r="G367" s="30"/>
      <c r="H367" s="29"/>
      <c r="I367" s="29"/>
    </row>
    <row r="368" s="1" customFormat="1" ht="27" spans="1:9">
      <c r="A368" s="23">
        <v>26</v>
      </c>
      <c r="B368" s="23">
        <v>250101017</v>
      </c>
      <c r="C368" s="24" t="str">
        <f>VLOOKUP(B368,[2]Sheet1!B:O,2,0)</f>
        <v>出血时间测定（测定器法）</v>
      </c>
      <c r="D368" s="23"/>
      <c r="E368" s="23"/>
      <c r="F368" s="24" t="s">
        <v>114</v>
      </c>
      <c r="G368" s="23"/>
      <c r="H368" s="23">
        <f>VLOOKUP(B368,[2]Sheet1!B:O,11,0)</f>
        <v>1</v>
      </c>
      <c r="I368" s="23" t="str">
        <f>VLOOKUP(B368,[2]Sheet1!B:O,14,0)</f>
        <v>H</v>
      </c>
    </row>
    <row r="369" s="1" customFormat="1" ht="15" spans="1:9">
      <c r="A369" s="23">
        <v>27</v>
      </c>
      <c r="B369" s="23">
        <v>250101018</v>
      </c>
      <c r="C369" s="24" t="str">
        <f>VLOOKUP(B369,[2]Sheet1!B:O,2,0)</f>
        <v>凝血时间测定(CT)</v>
      </c>
      <c r="D369" s="23"/>
      <c r="E369" s="23"/>
      <c r="F369" s="24" t="s">
        <v>114</v>
      </c>
      <c r="G369" s="23"/>
      <c r="H369" s="23">
        <f>VLOOKUP(B369,[2]Sheet1!B:O,11,0)</f>
        <v>1</v>
      </c>
      <c r="I369" s="23" t="str">
        <f>VLOOKUP(B369,[2]Sheet1!B:O,14,0)</f>
        <v>H</v>
      </c>
    </row>
    <row r="370" s="1" customFormat="1" ht="15" spans="1:9">
      <c r="A370" s="17"/>
      <c r="B370" s="17">
        <v>250102</v>
      </c>
      <c r="C370" s="17" t="s">
        <v>441</v>
      </c>
      <c r="D370" s="17"/>
      <c r="E370" s="18"/>
      <c r="F370" s="18"/>
      <c r="G370" s="30"/>
      <c r="H370" s="29"/>
      <c r="I370" s="29"/>
    </row>
    <row r="371" s="1" customFormat="1" ht="27" spans="1:9">
      <c r="A371" s="23">
        <v>28</v>
      </c>
      <c r="B371" s="23" t="s">
        <v>442</v>
      </c>
      <c r="C371" s="24" t="str">
        <f>VLOOKUP(B371,[2]Sheet1!B:O,2,0)</f>
        <v>尿妊娠试验(酶免法、金标法)</v>
      </c>
      <c r="D371" s="23"/>
      <c r="E371" s="23"/>
      <c r="F371" s="24" t="s">
        <v>114</v>
      </c>
      <c r="G371" s="23"/>
      <c r="H371" s="23">
        <f>VLOOKUP(B371,[2]Sheet1!B:O,11,0)</f>
        <v>7</v>
      </c>
      <c r="I371" s="23" t="str">
        <f>VLOOKUP(B371,[2]Sheet1!B:O,14,0)</f>
        <v>H</v>
      </c>
    </row>
    <row r="372" s="1" customFormat="1" ht="27" spans="1:9">
      <c r="A372" s="23">
        <v>29</v>
      </c>
      <c r="B372" s="23" t="s">
        <v>443</v>
      </c>
      <c r="C372" s="24" t="str">
        <f>VLOOKUP(B372,[2]Sheet1!B:O,2,0)</f>
        <v>尿妊娠试验(乳胶凝集法等)</v>
      </c>
      <c r="D372" s="23"/>
      <c r="E372" s="23"/>
      <c r="F372" s="24" t="s">
        <v>114</v>
      </c>
      <c r="G372" s="23"/>
      <c r="H372" s="23">
        <f>VLOOKUP(B372,[2]Sheet1!B:O,11,0)</f>
        <v>4</v>
      </c>
      <c r="I372" s="23" t="str">
        <f>VLOOKUP(B372,[2]Sheet1!B:O,14,0)</f>
        <v>H</v>
      </c>
    </row>
    <row r="373" s="1" customFormat="1" ht="15" spans="1:9">
      <c r="A373" s="17"/>
      <c r="B373" s="17">
        <v>250103</v>
      </c>
      <c r="C373" s="17" t="s">
        <v>444</v>
      </c>
      <c r="D373" s="17"/>
      <c r="E373" s="18"/>
      <c r="F373" s="18"/>
      <c r="G373" s="30"/>
      <c r="H373" s="29"/>
      <c r="I373" s="29"/>
    </row>
    <row r="374" s="1" customFormat="1" ht="15" spans="1:9">
      <c r="A374" s="23">
        <v>30</v>
      </c>
      <c r="B374" s="23" t="s">
        <v>445</v>
      </c>
      <c r="C374" s="24" t="str">
        <f>VLOOKUP(B374,[2]Sheet1!B:O,2,0)</f>
        <v>隐血试验(免疫学法)</v>
      </c>
      <c r="D374" s="23"/>
      <c r="E374" s="23"/>
      <c r="F374" s="24" t="s">
        <v>114</v>
      </c>
      <c r="G374" s="23"/>
      <c r="H374" s="23">
        <f>VLOOKUP(B374,[2]Sheet1!B:O,11,0)</f>
        <v>4</v>
      </c>
      <c r="I374" s="23" t="str">
        <f>VLOOKUP(B374,[2]Sheet1!B:O,14,0)</f>
        <v>H</v>
      </c>
    </row>
    <row r="375" s="1" customFormat="1" ht="15" spans="1:9">
      <c r="A375" s="17"/>
      <c r="B375" s="17">
        <v>250104</v>
      </c>
      <c r="C375" s="17" t="s">
        <v>446</v>
      </c>
      <c r="D375" s="17"/>
      <c r="E375" s="18"/>
      <c r="F375" s="18"/>
      <c r="G375" s="30"/>
      <c r="H375" s="29"/>
      <c r="I375" s="29"/>
    </row>
    <row r="376" s="1" customFormat="1" ht="40.5" spans="1:9">
      <c r="A376" s="23">
        <v>31</v>
      </c>
      <c r="B376" s="23">
        <v>250104004</v>
      </c>
      <c r="C376" s="24" t="str">
        <f>VLOOKUP(B376,[2]Sheet1!B:O,2,0)</f>
        <v>精液常规检查</v>
      </c>
      <c r="D376" s="23" t="s">
        <v>447</v>
      </c>
      <c r="E376" s="23"/>
      <c r="F376" s="24" t="s">
        <v>18</v>
      </c>
      <c r="G376" s="23"/>
      <c r="H376" s="23">
        <f>VLOOKUP(B376,[2]Sheet1!B:O,11,0)</f>
        <v>5</v>
      </c>
      <c r="I376" s="23" t="str">
        <f>VLOOKUP(B376,[2]Sheet1!B:O,14,0)</f>
        <v>H</v>
      </c>
    </row>
    <row r="377" s="1" customFormat="1" ht="15" spans="1:9">
      <c r="A377" s="23">
        <v>32</v>
      </c>
      <c r="B377" s="23">
        <v>250104013</v>
      </c>
      <c r="C377" s="24" t="str">
        <f>VLOOKUP(B377,[2]Sheet1!B:O,2,0)</f>
        <v>前列腺液常规检查</v>
      </c>
      <c r="D377" s="23" t="s">
        <v>448</v>
      </c>
      <c r="E377" s="23"/>
      <c r="F377" s="24" t="s">
        <v>18</v>
      </c>
      <c r="G377" s="23"/>
      <c r="H377" s="23">
        <f>VLOOKUP(B377,[2]Sheet1!B:O,11,0)</f>
        <v>4</v>
      </c>
      <c r="I377" s="23" t="str">
        <f>VLOOKUP(B377,[2]Sheet1!B:O,14,0)</f>
        <v>H</v>
      </c>
    </row>
    <row r="378" s="1" customFormat="1" ht="40.5" spans="1:9">
      <c r="A378" s="23">
        <v>33</v>
      </c>
      <c r="B378" s="23">
        <v>250104018</v>
      </c>
      <c r="C378" s="24" t="str">
        <f>VLOOKUP(B378,[2]Sheet1!B:O,2,0)</f>
        <v>痰液常规检查</v>
      </c>
      <c r="D378" s="23" t="s">
        <v>449</v>
      </c>
      <c r="E378" s="23"/>
      <c r="F378" s="24" t="s">
        <v>18</v>
      </c>
      <c r="G378" s="23"/>
      <c r="H378" s="23">
        <f>VLOOKUP(B378,[2]Sheet1!B:O,11,0)</f>
        <v>4</v>
      </c>
      <c r="I378" s="23" t="str">
        <f>VLOOKUP(B378,[2]Sheet1!B:O,14,0)</f>
        <v>H</v>
      </c>
    </row>
    <row r="379" s="1" customFormat="1" ht="15" spans="1:9">
      <c r="A379" s="17"/>
      <c r="B379" s="17">
        <v>2502</v>
      </c>
      <c r="C379" s="17" t="s">
        <v>450</v>
      </c>
      <c r="D379" s="17"/>
      <c r="E379" s="18"/>
      <c r="F379" s="18"/>
      <c r="G379" s="30"/>
      <c r="H379" s="29"/>
      <c r="I379" s="29"/>
    </row>
    <row r="380" s="1" customFormat="1" ht="15" spans="1:9">
      <c r="A380" s="17"/>
      <c r="B380" s="17">
        <v>250202</v>
      </c>
      <c r="C380" s="17" t="s">
        <v>451</v>
      </c>
      <c r="D380" s="17"/>
      <c r="E380" s="18"/>
      <c r="F380" s="18"/>
      <c r="G380" s="30"/>
      <c r="H380" s="29"/>
      <c r="I380" s="29"/>
    </row>
    <row r="381" s="1" customFormat="1" ht="27" spans="1:9">
      <c r="A381" s="23">
        <v>34</v>
      </c>
      <c r="B381" s="23" t="s">
        <v>452</v>
      </c>
      <c r="C381" s="24" t="str">
        <f>VLOOKUP(B381,[2]Sheet1!B:O,2,0)</f>
        <v>血清结合珠蛋白测定(光度法、免疫学法)</v>
      </c>
      <c r="D381" s="23"/>
      <c r="E381" s="23"/>
      <c r="F381" s="24" t="s">
        <v>114</v>
      </c>
      <c r="G381" s="23"/>
      <c r="H381" s="23">
        <f>VLOOKUP(B381,[2]Sheet1!B:O,11,0)</f>
        <v>6</v>
      </c>
      <c r="I381" s="23" t="str">
        <f>VLOOKUP(B381,[2]Sheet1!B:O,14,0)</f>
        <v>H</v>
      </c>
    </row>
    <row r="382" s="1" customFormat="1" ht="27" spans="1:9">
      <c r="A382" s="23">
        <v>35</v>
      </c>
      <c r="B382" s="23">
        <v>250202012</v>
      </c>
      <c r="C382" s="24" t="str">
        <f>VLOOKUP(B382,[2]Sheet1!B:O,2,0)</f>
        <v>血清酸化溶血试验(Ham)</v>
      </c>
      <c r="D382" s="23"/>
      <c r="E382" s="23"/>
      <c r="F382" s="24" t="s">
        <v>114</v>
      </c>
      <c r="G382" s="23"/>
      <c r="H382" s="23">
        <f>VLOOKUP(B382,[2]Sheet1!B:O,11,0)</f>
        <v>3</v>
      </c>
      <c r="I382" s="23" t="str">
        <f>VLOOKUP(B382,[2]Sheet1!B:O,14,0)</f>
        <v>H</v>
      </c>
    </row>
    <row r="383" s="1" customFormat="1" ht="15" spans="1:9">
      <c r="A383" s="23">
        <v>36</v>
      </c>
      <c r="B383" s="23">
        <v>250202024</v>
      </c>
      <c r="C383" s="24" t="str">
        <f>VLOOKUP(B383,[2]Sheet1!B:O,2,0)</f>
        <v>红细胞滚动试验</v>
      </c>
      <c r="D383" s="23"/>
      <c r="E383" s="23"/>
      <c r="F383" s="24" t="s">
        <v>114</v>
      </c>
      <c r="G383" s="23"/>
      <c r="H383" s="23">
        <f>VLOOKUP(B383,[2]Sheet1!B:O,11,0)</f>
        <v>2</v>
      </c>
      <c r="I383" s="23" t="str">
        <f>VLOOKUP(B383,[2]Sheet1!B:O,14,0)</f>
        <v>H</v>
      </c>
    </row>
    <row r="384" s="1" customFormat="1" ht="15" spans="1:9">
      <c r="A384" s="17"/>
      <c r="B384" s="17">
        <v>250203</v>
      </c>
      <c r="C384" s="17" t="s">
        <v>453</v>
      </c>
      <c r="D384" s="17"/>
      <c r="E384" s="18"/>
      <c r="F384" s="18"/>
      <c r="G384" s="30"/>
      <c r="H384" s="29"/>
      <c r="I384" s="29"/>
    </row>
    <row r="385" s="1" customFormat="1" ht="15" spans="1:9">
      <c r="A385" s="23">
        <v>37</v>
      </c>
      <c r="B385" s="23">
        <v>250203006</v>
      </c>
      <c r="C385" s="24" t="str">
        <f>VLOOKUP(B385,[2]Sheet1!B:O,2,0)</f>
        <v>毛细血管脆性试验</v>
      </c>
      <c r="D385" s="23"/>
      <c r="E385" s="23"/>
      <c r="F385" s="24" t="s">
        <v>114</v>
      </c>
      <c r="G385" s="23"/>
      <c r="H385" s="23">
        <f>VLOOKUP(B385,[2]Sheet1!B:O,11,0)</f>
        <v>4</v>
      </c>
      <c r="I385" s="23" t="str">
        <f>VLOOKUP(B385,[2]Sheet1!B:O,14,0)</f>
        <v>H</v>
      </c>
    </row>
    <row r="386" s="1" customFormat="1" ht="15" spans="1:9">
      <c r="A386" s="23">
        <v>38</v>
      </c>
      <c r="B386" s="23">
        <v>250203054</v>
      </c>
      <c r="C386" s="24" t="str">
        <f>VLOOKUP(B386,[2]Sheet1!B:O,2,0)</f>
        <v>血浆蛋白S测定(PS)</v>
      </c>
      <c r="D386" s="23"/>
      <c r="E386" s="23"/>
      <c r="F386" s="24" t="s">
        <v>114</v>
      </c>
      <c r="G386" s="23"/>
      <c r="H386" s="23">
        <f>VLOOKUP(B386,[2]Sheet1!B:O,11,0)</f>
        <v>27</v>
      </c>
      <c r="I386" s="23" t="str">
        <f>VLOOKUP(B386,[2]Sheet1!B:O,14,0)</f>
        <v>H</v>
      </c>
    </row>
    <row r="387" s="1" customFormat="1" ht="15" spans="1:9">
      <c r="A387" s="17"/>
      <c r="B387" s="17">
        <v>2503</v>
      </c>
      <c r="C387" s="17" t="s">
        <v>454</v>
      </c>
      <c r="D387" s="17"/>
      <c r="E387" s="18"/>
      <c r="F387" s="18"/>
      <c r="G387" s="30"/>
      <c r="H387" s="29"/>
      <c r="I387" s="29"/>
    </row>
    <row r="388" s="1" customFormat="1" ht="15" spans="1:9">
      <c r="A388" s="20"/>
      <c r="B388" s="17">
        <v>250301</v>
      </c>
      <c r="C388" s="17" t="s">
        <v>455</v>
      </c>
      <c r="D388" s="17"/>
      <c r="E388" s="18"/>
      <c r="F388" s="18"/>
      <c r="G388" s="30"/>
      <c r="H388" s="29"/>
      <c r="I388" s="29"/>
    </row>
    <row r="389" s="1" customFormat="1" ht="27" spans="1:9">
      <c r="A389" s="23">
        <v>39</v>
      </c>
      <c r="B389" s="23" t="s">
        <v>456</v>
      </c>
      <c r="C389" s="24" t="str">
        <f>VLOOKUP(B389,[2]Sheet1!B:O,2,0)</f>
        <v>血清总蛋白测定（化学法等）</v>
      </c>
      <c r="D389" s="23"/>
      <c r="E389" s="23"/>
      <c r="F389" s="24" t="s">
        <v>114</v>
      </c>
      <c r="G389" s="23"/>
      <c r="H389" s="23">
        <f>VLOOKUP(B389,[2]Sheet1!B:O,11,0)</f>
        <v>4.5</v>
      </c>
      <c r="I389" s="23" t="str">
        <f>VLOOKUP(B389,[2]Sheet1!B:O,14,0)</f>
        <v>H</v>
      </c>
    </row>
    <row r="390" s="1" customFormat="1" ht="27" spans="1:9">
      <c r="A390" s="23">
        <v>40</v>
      </c>
      <c r="B390" s="23" t="s">
        <v>457</v>
      </c>
      <c r="C390" s="24" t="str">
        <f>VLOOKUP(B390,[2]Sheet1!B:O,2,0)</f>
        <v>血清白蛋白测定（化学法等）</v>
      </c>
      <c r="D390" s="23"/>
      <c r="E390" s="23"/>
      <c r="F390" s="24" t="s">
        <v>114</v>
      </c>
      <c r="G390" s="23"/>
      <c r="H390" s="23">
        <f>VLOOKUP(B390,[2]Sheet1!B:O,11,0)</f>
        <v>4.5</v>
      </c>
      <c r="I390" s="23" t="str">
        <f>VLOOKUP(B390,[2]Sheet1!B:O,14,0)</f>
        <v>H</v>
      </c>
    </row>
    <row r="391" s="1" customFormat="1" ht="27" spans="1:9">
      <c r="A391" s="23">
        <v>41</v>
      </c>
      <c r="B391" s="23" t="s">
        <v>458</v>
      </c>
      <c r="C391" s="24" t="str">
        <f>VLOOKUP(B391,[2]Sheet1!B:O,2,0)</f>
        <v>血清前白蛋白测定（免疫比浊法等）</v>
      </c>
      <c r="D391" s="23"/>
      <c r="E391" s="23"/>
      <c r="F391" s="24" t="s">
        <v>114</v>
      </c>
      <c r="G391" s="23"/>
      <c r="H391" s="23">
        <f>VLOOKUP(B391,[2]Sheet1!B:O,11,0)</f>
        <v>9</v>
      </c>
      <c r="I391" s="23" t="str">
        <f>VLOOKUP(B391,[2]Sheet1!B:O,14,0)</f>
        <v>H</v>
      </c>
    </row>
    <row r="392" s="1" customFormat="1" ht="15" spans="1:9">
      <c r="A392" s="20"/>
      <c r="B392" s="17">
        <v>250303</v>
      </c>
      <c r="C392" s="17" t="s">
        <v>459</v>
      </c>
      <c r="D392" s="17"/>
      <c r="E392" s="18"/>
      <c r="F392" s="18"/>
      <c r="G392" s="30"/>
      <c r="H392" s="29"/>
      <c r="I392" s="29"/>
    </row>
    <row r="393" s="1" customFormat="1" ht="27" spans="1:9">
      <c r="A393" s="23">
        <v>42</v>
      </c>
      <c r="B393" s="23" t="s">
        <v>460</v>
      </c>
      <c r="C393" s="24" t="str">
        <f>VLOOKUP(B393,[2]Sheet1!B:O,2,0)</f>
        <v>血清总胆固醇测定（化学法、酶法等）</v>
      </c>
      <c r="D393" s="23"/>
      <c r="E393" s="23"/>
      <c r="F393" s="24" t="s">
        <v>114</v>
      </c>
      <c r="G393" s="23"/>
      <c r="H393" s="23">
        <f>VLOOKUP(B393,[2]Sheet1!B:O,11,0)</f>
        <v>4</v>
      </c>
      <c r="I393" s="23" t="str">
        <f>VLOOKUP(B393,[2]Sheet1!B:O,14,0)</f>
        <v>H</v>
      </c>
    </row>
    <row r="394" s="1" customFormat="1" ht="27" spans="1:9">
      <c r="A394" s="23">
        <v>43</v>
      </c>
      <c r="B394" s="23" t="s">
        <v>461</v>
      </c>
      <c r="C394" s="24" t="str">
        <f>VLOOKUP(B394,[2]Sheet1!B:O,2,0)</f>
        <v>血清甘油三酯测定（化学法、酶法等）</v>
      </c>
      <c r="D394" s="23"/>
      <c r="E394" s="23"/>
      <c r="F394" s="24" t="s">
        <v>114</v>
      </c>
      <c r="G394" s="23"/>
      <c r="H394" s="23">
        <f>VLOOKUP(B394,[2]Sheet1!B:O,11,0)</f>
        <v>4</v>
      </c>
      <c r="I394" s="23" t="str">
        <f>VLOOKUP(B394,[2]Sheet1!B:O,14,0)</f>
        <v>H</v>
      </c>
    </row>
    <row r="395" s="1" customFormat="1" ht="15" spans="1:9">
      <c r="A395" s="17"/>
      <c r="B395" s="17">
        <v>250305</v>
      </c>
      <c r="C395" s="17" t="s">
        <v>462</v>
      </c>
      <c r="D395" s="17"/>
      <c r="E395" s="18"/>
      <c r="F395" s="18"/>
      <c r="G395" s="30"/>
      <c r="H395" s="29"/>
      <c r="I395" s="29"/>
    </row>
    <row r="396" s="1" customFormat="1" ht="27" spans="1:9">
      <c r="A396" s="23">
        <v>44</v>
      </c>
      <c r="B396" s="23" t="s">
        <v>463</v>
      </c>
      <c r="C396" s="24" t="str">
        <f>VLOOKUP(B396,[2]Sheet1!B:O,2,0)</f>
        <v>血清总胆红素测定（化学法、酶促法等）</v>
      </c>
      <c r="D396" s="23"/>
      <c r="E396" s="23"/>
      <c r="F396" s="24" t="s">
        <v>114</v>
      </c>
      <c r="G396" s="23"/>
      <c r="H396" s="23">
        <f>VLOOKUP(B396,[2]Sheet1!B:O,11,0)</f>
        <v>4</v>
      </c>
      <c r="I396" s="23" t="str">
        <f>VLOOKUP(B396,[2]Sheet1!B:O,14,0)</f>
        <v>H</v>
      </c>
    </row>
    <row r="397" s="1" customFormat="1" ht="27" spans="1:9">
      <c r="A397" s="23">
        <v>45</v>
      </c>
      <c r="B397" s="23" t="s">
        <v>464</v>
      </c>
      <c r="C397" s="24" t="str">
        <f>VLOOKUP(B397,[2]Sheet1!B:O,2,0)</f>
        <v>血清直接胆红素测定（化学法、酶促法等）</v>
      </c>
      <c r="D397" s="23"/>
      <c r="E397" s="23"/>
      <c r="F397" s="24" t="s">
        <v>114</v>
      </c>
      <c r="G397" s="23"/>
      <c r="H397" s="23">
        <f>VLOOKUP(B397,[2]Sheet1!B:O,11,0)</f>
        <v>4</v>
      </c>
      <c r="I397" s="23" t="str">
        <f>VLOOKUP(B397,[2]Sheet1!B:O,14,0)</f>
        <v>H</v>
      </c>
    </row>
    <row r="398" s="1" customFormat="1" ht="40.5" spans="1:9">
      <c r="A398" s="23">
        <v>46</v>
      </c>
      <c r="B398" s="23" t="s">
        <v>465</v>
      </c>
      <c r="C398" s="24" t="str">
        <f>VLOOKUP(B398,[2]Sheet1!B:O,2,0)</f>
        <v>血清总胆汁酸测定(化学法、比色法、酶促法等)</v>
      </c>
      <c r="D398" s="23"/>
      <c r="E398" s="23"/>
      <c r="F398" s="24" t="s">
        <v>114</v>
      </c>
      <c r="G398" s="23"/>
      <c r="H398" s="23">
        <f>VLOOKUP(B398,[2]Sheet1!B:O,11,0)</f>
        <v>7</v>
      </c>
      <c r="I398" s="23" t="str">
        <f>VLOOKUP(B398,[2]Sheet1!B:O,14,0)</f>
        <v>H</v>
      </c>
    </row>
    <row r="399" s="1" customFormat="1" ht="27" spans="1:9">
      <c r="A399" s="23">
        <v>47</v>
      </c>
      <c r="B399" s="23" t="s">
        <v>466</v>
      </c>
      <c r="C399" s="24" t="str">
        <f>VLOOKUP(B399,[2]Sheet1!B:O,2,0)</f>
        <v>血浆氨测定（干化学法）</v>
      </c>
      <c r="D399" s="23"/>
      <c r="E399" s="23"/>
      <c r="F399" s="24" t="s">
        <v>114</v>
      </c>
      <c r="G399" s="23"/>
      <c r="H399" s="23">
        <f>VLOOKUP(B399,[2]Sheet1!B:O,11,0)</f>
        <v>27</v>
      </c>
      <c r="I399" s="23" t="str">
        <f>VLOOKUP(B399,[2]Sheet1!B:O,14,0)</f>
        <v>H</v>
      </c>
    </row>
    <row r="400" s="1" customFormat="1" ht="40.5" spans="1:9">
      <c r="A400" s="23">
        <v>48</v>
      </c>
      <c r="B400" s="23" t="s">
        <v>467</v>
      </c>
      <c r="C400" s="24" t="str">
        <f>VLOOKUP(B400,[2]Sheet1!B:O,2,0)</f>
        <v>血清丙氨酸氨基转移酶测定(手工法、速率法等)</v>
      </c>
      <c r="D400" s="23"/>
      <c r="E400" s="23"/>
      <c r="F400" s="24" t="s">
        <v>114</v>
      </c>
      <c r="G400" s="23"/>
      <c r="H400" s="23">
        <f>VLOOKUP(B400,[2]Sheet1!B:O,11,0)</f>
        <v>4</v>
      </c>
      <c r="I400" s="23" t="str">
        <f>VLOOKUP(B400,[2]Sheet1!B:O,14,0)</f>
        <v>H</v>
      </c>
    </row>
    <row r="401" s="1" customFormat="1" ht="40.5" spans="1:9">
      <c r="A401" s="23">
        <v>49</v>
      </c>
      <c r="B401" s="23" t="s">
        <v>468</v>
      </c>
      <c r="C401" s="24" t="str">
        <f>VLOOKUP(B401,[2]Sheet1!B:O,2,0)</f>
        <v>血清天门冬氨酸氨基转移酶测定（手工法、速率法等）</v>
      </c>
      <c r="D401" s="23"/>
      <c r="E401" s="23"/>
      <c r="F401" s="24" t="s">
        <v>114</v>
      </c>
      <c r="G401" s="23"/>
      <c r="H401" s="23">
        <f>VLOOKUP(B401,[2]Sheet1!B:O,11,0)</f>
        <v>4</v>
      </c>
      <c r="I401" s="23" t="str">
        <f>VLOOKUP(B401,[2]Sheet1!B:O,14,0)</f>
        <v>H</v>
      </c>
    </row>
    <row r="402" s="1" customFormat="1" ht="15" spans="1:9">
      <c r="A402" s="23">
        <v>50</v>
      </c>
      <c r="B402" s="23">
        <v>250305016</v>
      </c>
      <c r="C402" s="24" t="str">
        <f>VLOOKUP(B402,[2]Sheet1!B:O,2,0)</f>
        <v>血清5′核苷酸酶测定</v>
      </c>
      <c r="D402" s="23"/>
      <c r="E402" s="23"/>
      <c r="F402" s="24" t="s">
        <v>114</v>
      </c>
      <c r="G402" s="23"/>
      <c r="H402" s="23">
        <f>VLOOKUP(B402,[2]Sheet1!B:O,11,0)</f>
        <v>4</v>
      </c>
      <c r="I402" s="23" t="str">
        <f>VLOOKUP(B402,[2]Sheet1!B:O,14,0)</f>
        <v>H</v>
      </c>
    </row>
    <row r="403" s="1" customFormat="1" ht="15" spans="1:9">
      <c r="A403" s="20"/>
      <c r="B403" s="17">
        <v>250306</v>
      </c>
      <c r="C403" s="17" t="s">
        <v>469</v>
      </c>
      <c r="D403" s="17"/>
      <c r="E403" s="18"/>
      <c r="F403" s="18"/>
      <c r="G403" s="30"/>
      <c r="H403" s="29"/>
      <c r="I403" s="29"/>
    </row>
    <row r="404" s="1" customFormat="1" ht="27" spans="1:9">
      <c r="A404" s="23">
        <v>51</v>
      </c>
      <c r="B404" s="23" t="s">
        <v>470</v>
      </c>
      <c r="C404" s="24" t="str">
        <f>VLOOKUP(B404,[2]Sheet1!B:O,2,0)</f>
        <v>乳酸脱氢酶测定（速率法等）</v>
      </c>
      <c r="D404" s="23"/>
      <c r="E404" s="23"/>
      <c r="F404" s="24" t="s">
        <v>114</v>
      </c>
      <c r="G404" s="23"/>
      <c r="H404" s="23">
        <f>VLOOKUP(B404,[2]Sheet1!B:O,11,0)</f>
        <v>4</v>
      </c>
      <c r="I404" s="23" t="str">
        <f>VLOOKUP(B404,[2]Sheet1!B:O,14,0)</f>
        <v>H</v>
      </c>
    </row>
    <row r="405" s="1" customFormat="1" ht="27" spans="1:9">
      <c r="A405" s="23">
        <v>52</v>
      </c>
      <c r="B405" s="23" t="s">
        <v>471</v>
      </c>
      <c r="C405" s="24" t="str">
        <f>VLOOKUP(B405,[2]Sheet1!B:O,2,0)</f>
        <v>血清肌钙蛋白T测定(化学发光法)</v>
      </c>
      <c r="D405" s="23"/>
      <c r="E405" s="23"/>
      <c r="F405" s="24" t="s">
        <v>114</v>
      </c>
      <c r="G405" s="23"/>
      <c r="H405" s="23">
        <f>VLOOKUP(B405,[2]Sheet1!B:O,11,0)</f>
        <v>90</v>
      </c>
      <c r="I405" s="23" t="str">
        <f>VLOOKUP(B405,[2]Sheet1!B:O,14,0)</f>
        <v>H</v>
      </c>
    </row>
    <row r="406" s="1" customFormat="1" ht="27" spans="1:9">
      <c r="A406" s="23">
        <v>53</v>
      </c>
      <c r="B406" s="23" t="s">
        <v>472</v>
      </c>
      <c r="C406" s="24" t="str">
        <f>VLOOKUP(B406,[2]Sheet1!B:O,2,0)</f>
        <v>血清肌钙蛋白T测定(免疫学法)</v>
      </c>
      <c r="D406" s="23"/>
      <c r="E406" s="23"/>
      <c r="F406" s="24" t="s">
        <v>114</v>
      </c>
      <c r="G406" s="23"/>
      <c r="H406" s="23">
        <f>VLOOKUP(B406,[2]Sheet1!B:O,11,0)</f>
        <v>54</v>
      </c>
      <c r="I406" s="23" t="str">
        <f>VLOOKUP(B406,[2]Sheet1!B:O,14,0)</f>
        <v>H</v>
      </c>
    </row>
    <row r="407" s="1" customFormat="1" ht="40.5" spans="1:9">
      <c r="A407" s="23">
        <v>54</v>
      </c>
      <c r="B407" s="23" t="s">
        <v>473</v>
      </c>
      <c r="C407" s="24" t="str">
        <f>VLOOKUP(B407,[2]Sheet1!B:O,2,0)</f>
        <v>血清肌钙蛋白T测定(干化学法、干免疫学法等)</v>
      </c>
      <c r="D407" s="23"/>
      <c r="E407" s="23"/>
      <c r="F407" s="24" t="s">
        <v>114</v>
      </c>
      <c r="G407" s="23"/>
      <c r="H407" s="23">
        <f>VLOOKUP(B407,[2]Sheet1!B:O,11,0)</f>
        <v>39</v>
      </c>
      <c r="I407" s="23" t="str">
        <f>VLOOKUP(B407,[2]Sheet1!B:O,14,0)</f>
        <v>H</v>
      </c>
    </row>
    <row r="408" s="1" customFormat="1" ht="27" spans="1:9">
      <c r="A408" s="23">
        <v>55</v>
      </c>
      <c r="B408" s="23" t="s">
        <v>474</v>
      </c>
      <c r="C408" s="24" t="str">
        <f>VLOOKUP(B408,[2]Sheet1!B:O,2,0)</f>
        <v>血清肌钙蛋白Ⅰ测定(化学发光法)</v>
      </c>
      <c r="D408" s="23"/>
      <c r="E408" s="23"/>
      <c r="F408" s="24" t="s">
        <v>114</v>
      </c>
      <c r="G408" s="23"/>
      <c r="H408" s="23">
        <f>VLOOKUP(B408,[2]Sheet1!B:O,11,0)</f>
        <v>90</v>
      </c>
      <c r="I408" s="23" t="str">
        <f>VLOOKUP(B408,[2]Sheet1!B:O,14,0)</f>
        <v>H</v>
      </c>
    </row>
    <row r="409" s="1" customFormat="1" ht="40.5" spans="1:9">
      <c r="A409" s="23">
        <v>56</v>
      </c>
      <c r="B409" s="23" t="s">
        <v>475</v>
      </c>
      <c r="C409" s="24" t="str">
        <f>VLOOKUP(B409,[2]Sheet1!B:O,2,0)</f>
        <v>血清肌钙蛋白Ⅰ测定(干免疫学法、免疫学法等)</v>
      </c>
      <c r="D409" s="23"/>
      <c r="E409" s="23"/>
      <c r="F409" s="24" t="s">
        <v>114</v>
      </c>
      <c r="G409" s="53"/>
      <c r="H409" s="23">
        <f>VLOOKUP(B409,[2]Sheet1!B:O,11,0)</f>
        <v>54</v>
      </c>
      <c r="I409" s="23" t="str">
        <f>VLOOKUP(B409,[2]Sheet1!B:O,14,0)</f>
        <v>H</v>
      </c>
    </row>
    <row r="410" s="1" customFormat="1" ht="27" spans="1:9">
      <c r="A410" s="23">
        <v>57</v>
      </c>
      <c r="B410" s="23" t="s">
        <v>476</v>
      </c>
      <c r="C410" s="24" t="str">
        <f>VLOOKUP(B410,[2]Sheet1!B:O,2,0)</f>
        <v>血清肌红蛋白测定(化学发光法)</v>
      </c>
      <c r="D410" s="23"/>
      <c r="E410" s="23"/>
      <c r="F410" s="24" t="s">
        <v>114</v>
      </c>
      <c r="G410" s="23"/>
      <c r="H410" s="23">
        <f>VLOOKUP(B410,[2]Sheet1!B:O,11,0)</f>
        <v>31</v>
      </c>
      <c r="I410" s="23" t="str">
        <f>VLOOKUP(B410,[2]Sheet1!B:O,14,0)</f>
        <v>H</v>
      </c>
    </row>
    <row r="411" s="1" customFormat="1" ht="27" spans="1:9">
      <c r="A411" s="23">
        <v>58</v>
      </c>
      <c r="B411" s="23" t="s">
        <v>477</v>
      </c>
      <c r="C411" s="24" t="str">
        <f>VLOOKUP(B411,[2]Sheet1!B:O,2,0)</f>
        <v>血清肌红蛋白测定(免疫学法等)</v>
      </c>
      <c r="D411" s="23"/>
      <c r="E411" s="23"/>
      <c r="F411" s="24" t="s">
        <v>114</v>
      </c>
      <c r="G411" s="23"/>
      <c r="H411" s="23">
        <f>VLOOKUP(B411,[2]Sheet1!B:O,11,0)</f>
        <v>22</v>
      </c>
      <c r="I411" s="23" t="str">
        <f>VLOOKUP(B411,[2]Sheet1!B:O,14,0)</f>
        <v>H</v>
      </c>
    </row>
    <row r="412" s="1" customFormat="1" ht="27" spans="1:9">
      <c r="A412" s="23">
        <v>59</v>
      </c>
      <c r="B412" s="23" t="s">
        <v>478</v>
      </c>
      <c r="C412" s="24" t="str">
        <f>VLOOKUP(B412,[2]Sheet1!B:O,2,0)</f>
        <v>血同型半胱氨酸测定(色谱法)</v>
      </c>
      <c r="D412" s="23"/>
      <c r="E412" s="23"/>
      <c r="F412" s="24" t="s">
        <v>114</v>
      </c>
      <c r="G412" s="23"/>
      <c r="H412" s="23">
        <f>VLOOKUP(B412,[2]Sheet1!B:O,11,0)</f>
        <v>36</v>
      </c>
      <c r="I412" s="23" t="str">
        <f>VLOOKUP(B412,[2]Sheet1!B:O,14,0)</f>
        <v>H</v>
      </c>
    </row>
    <row r="413" s="1" customFormat="1" ht="27" spans="1:9">
      <c r="A413" s="23">
        <v>60</v>
      </c>
      <c r="B413" s="23" t="s">
        <v>479</v>
      </c>
      <c r="C413" s="24" t="str">
        <f>VLOOKUP(B413,[2]Sheet1!B:O,2,0)</f>
        <v>血同型半胱氨酸测定(免疫学法等)</v>
      </c>
      <c r="D413" s="23"/>
      <c r="E413" s="23"/>
      <c r="F413" s="24" t="s">
        <v>114</v>
      </c>
      <c r="G413" s="23"/>
      <c r="H413" s="23">
        <f>VLOOKUP(B413,[2]Sheet1!B:O,11,0)</f>
        <v>18</v>
      </c>
      <c r="I413" s="23" t="str">
        <f>VLOOKUP(B413,[2]Sheet1!B:O,14,0)</f>
        <v>H</v>
      </c>
    </row>
    <row r="414" s="1" customFormat="1" ht="40.5" spans="1:9">
      <c r="A414" s="23">
        <v>61</v>
      </c>
      <c r="B414" s="23" t="s">
        <v>480</v>
      </c>
      <c r="C414" s="24" t="str">
        <f>VLOOKUP(B414,[2]Sheet1!B:O,2,0)</f>
        <v>B型钠尿肽（BNP）测定（双抗体免疫荧光法）</v>
      </c>
      <c r="D414" s="23"/>
      <c r="E414" s="23"/>
      <c r="F414" s="24" t="s">
        <v>114</v>
      </c>
      <c r="G414" s="24" t="s">
        <v>481</v>
      </c>
      <c r="H414" s="23">
        <f>VLOOKUP(B414,[2]Sheet1!B:O,11,0)</f>
        <v>198</v>
      </c>
      <c r="I414" s="23" t="str">
        <f>VLOOKUP(B414,[2]Sheet1!B:O,14,0)</f>
        <v>H</v>
      </c>
    </row>
    <row r="415" s="1" customFormat="1" ht="27" spans="1:9">
      <c r="A415" s="23">
        <v>62</v>
      </c>
      <c r="B415" s="23" t="s">
        <v>482</v>
      </c>
      <c r="C415" s="24" t="str">
        <f>VLOOKUP(B415,[2]Sheet1!B:O,2,0)</f>
        <v>B型钠尿肽（BNP）测定（化学发光法）</v>
      </c>
      <c r="D415" s="23"/>
      <c r="E415" s="23"/>
      <c r="F415" s="24" t="s">
        <v>114</v>
      </c>
      <c r="G415" s="23"/>
      <c r="H415" s="23">
        <f>VLOOKUP(B415,[2]Sheet1!B:O,11,0)</f>
        <v>135</v>
      </c>
      <c r="I415" s="23" t="str">
        <f>VLOOKUP(B415,[2]Sheet1!B:O,14,0)</f>
        <v>H</v>
      </c>
    </row>
    <row r="416" s="1" customFormat="1" ht="27" spans="1:9">
      <c r="A416" s="23">
        <v>63</v>
      </c>
      <c r="B416" s="23" t="s">
        <v>483</v>
      </c>
      <c r="C416" s="24" t="str">
        <f>VLOOKUP(B416,[2]Sheet1!B:O,2,0)</f>
        <v>B型钠尿肽（BNP）测定（酶免法等）</v>
      </c>
      <c r="D416" s="23"/>
      <c r="E416" s="23"/>
      <c r="F416" s="24" t="s">
        <v>114</v>
      </c>
      <c r="G416" s="23"/>
      <c r="H416" s="23">
        <f>VLOOKUP(B416,[2]Sheet1!B:O,11,0)</f>
        <v>72</v>
      </c>
      <c r="I416" s="23" t="str">
        <f>VLOOKUP(B416,[2]Sheet1!B:O,14,0)</f>
        <v>H</v>
      </c>
    </row>
    <row r="417" s="1" customFormat="1" ht="40.5" spans="1:9">
      <c r="A417" s="23">
        <v>64</v>
      </c>
      <c r="B417" s="23" t="s">
        <v>484</v>
      </c>
      <c r="C417" s="24" t="str">
        <f>VLOOKUP(B417,[2]Sheet1!B:O,2,0)</f>
        <v>B型钠尿肽前体（PRO-BNP）测定（双抗体免疫荧光法）</v>
      </c>
      <c r="D417" s="23"/>
      <c r="E417" s="23"/>
      <c r="F417" s="24" t="s">
        <v>114</v>
      </c>
      <c r="G417" s="23"/>
      <c r="H417" s="23">
        <f>VLOOKUP(B417,[2]Sheet1!B:O,11,0)</f>
        <v>198</v>
      </c>
      <c r="I417" s="23" t="str">
        <f>VLOOKUP(B417,[2]Sheet1!B:O,14,0)</f>
        <v>H</v>
      </c>
    </row>
    <row r="418" s="1" customFormat="1" ht="40.5" spans="1:9">
      <c r="A418" s="23">
        <v>65</v>
      </c>
      <c r="B418" s="23" t="s">
        <v>485</v>
      </c>
      <c r="C418" s="24" t="str">
        <f>VLOOKUP(B418,[2]Sheet1!B:O,2,0)</f>
        <v>B型钠尿肽前体（PRO-BNP）测定（化学发光法）</v>
      </c>
      <c r="D418" s="23"/>
      <c r="E418" s="23"/>
      <c r="F418" s="24" t="s">
        <v>114</v>
      </c>
      <c r="G418" s="23"/>
      <c r="H418" s="23">
        <f>VLOOKUP(B418,[2]Sheet1!B:O,11,0)</f>
        <v>135</v>
      </c>
      <c r="I418" s="23" t="str">
        <f>VLOOKUP(B418,[2]Sheet1!B:O,14,0)</f>
        <v>H</v>
      </c>
    </row>
    <row r="419" s="1" customFormat="1" ht="40.5" spans="1:9">
      <c r="A419" s="23">
        <v>66</v>
      </c>
      <c r="B419" s="23" t="s">
        <v>486</v>
      </c>
      <c r="C419" s="24" t="str">
        <f>VLOOKUP(B419,[2]Sheet1!B:O,2,0)</f>
        <v>B型钠尿肽前体（PRO-BNP）测定（酶免法等）</v>
      </c>
      <c r="D419" s="23"/>
      <c r="E419" s="23"/>
      <c r="F419" s="24" t="s">
        <v>114</v>
      </c>
      <c r="G419" s="23"/>
      <c r="H419" s="23">
        <f>VLOOKUP(B419,[2]Sheet1!B:O,11,0)</f>
        <v>57</v>
      </c>
      <c r="I419" s="23" t="str">
        <f>VLOOKUP(B419,[2]Sheet1!B:O,14,0)</f>
        <v>H</v>
      </c>
    </row>
    <row r="420" s="1" customFormat="1" ht="15" spans="1:9">
      <c r="A420" s="17"/>
      <c r="B420" s="17">
        <v>250307</v>
      </c>
      <c r="C420" s="17" t="s">
        <v>487</v>
      </c>
      <c r="D420" s="17"/>
      <c r="E420" s="18"/>
      <c r="F420" s="18"/>
      <c r="G420" s="30"/>
      <c r="H420" s="29"/>
      <c r="I420" s="29"/>
    </row>
    <row r="421" s="1" customFormat="1" ht="27" spans="1:9">
      <c r="A421" s="23">
        <v>67</v>
      </c>
      <c r="B421" s="23" t="s">
        <v>488</v>
      </c>
      <c r="C421" s="24" t="str">
        <f>VLOOKUP(B421,[2]Sheet1!B:O,2,0)</f>
        <v>尿微量白蛋白测定(化学发光法)</v>
      </c>
      <c r="D421" s="23"/>
      <c r="E421" s="23"/>
      <c r="F421" s="24" t="s">
        <v>114</v>
      </c>
      <c r="G421" s="23"/>
      <c r="H421" s="23">
        <f>VLOOKUP(B421,[2]Sheet1!B:O,11,0)</f>
        <v>18</v>
      </c>
      <c r="I421" s="23" t="str">
        <f>VLOOKUP(B421,[2]Sheet1!B:O,14,0)</f>
        <v>H</v>
      </c>
    </row>
    <row r="422" s="1" customFormat="1" ht="27" spans="1:9">
      <c r="A422" s="23">
        <v>68</v>
      </c>
      <c r="B422" s="23" t="s">
        <v>489</v>
      </c>
      <c r="C422" s="24" t="str">
        <f>VLOOKUP(B422,[2]Sheet1!B:O,2,0)</f>
        <v>β2微球蛋白测定（免疫学法等）</v>
      </c>
      <c r="D422" s="23"/>
      <c r="E422" s="23"/>
      <c r="F422" s="24" t="s">
        <v>114</v>
      </c>
      <c r="G422" s="23"/>
      <c r="H422" s="23">
        <f>VLOOKUP(B422,[2]Sheet1!B:O,11,0)</f>
        <v>14</v>
      </c>
      <c r="I422" s="23" t="str">
        <f>VLOOKUP(B422,[2]Sheet1!B:O,14,0)</f>
        <v>H</v>
      </c>
    </row>
    <row r="423" s="1" customFormat="1" ht="15" spans="1:9">
      <c r="A423" s="23">
        <v>69</v>
      </c>
      <c r="B423" s="23">
        <v>250307018</v>
      </c>
      <c r="C423" s="24" t="str">
        <f>VLOOKUP(B423,[2]Sheet1!B:O,2,0)</f>
        <v>酸负荷试验</v>
      </c>
      <c r="D423" s="23"/>
      <c r="E423" s="23"/>
      <c r="F423" s="24" t="s">
        <v>114</v>
      </c>
      <c r="G423" s="23"/>
      <c r="H423" s="23">
        <f>VLOOKUP(B423,[2]Sheet1!B:O,11,0)</f>
        <v>4</v>
      </c>
      <c r="I423" s="23" t="str">
        <f>VLOOKUP(B423,[2]Sheet1!B:O,14,0)</f>
        <v>H</v>
      </c>
    </row>
    <row r="424" s="1" customFormat="1" ht="15" spans="1:9">
      <c r="A424" s="23">
        <v>70</v>
      </c>
      <c r="B424" s="23">
        <v>250307019</v>
      </c>
      <c r="C424" s="24" t="str">
        <f>VLOOKUP(B424,[2]Sheet1!B:O,2,0)</f>
        <v>碱负荷试验</v>
      </c>
      <c r="D424" s="23"/>
      <c r="E424" s="23"/>
      <c r="F424" s="24" t="s">
        <v>114</v>
      </c>
      <c r="G424" s="23"/>
      <c r="H424" s="23">
        <f>VLOOKUP(B424,[2]Sheet1!B:O,11,0)</f>
        <v>4</v>
      </c>
      <c r="I424" s="23" t="str">
        <f>VLOOKUP(B424,[2]Sheet1!B:O,14,0)</f>
        <v>H</v>
      </c>
    </row>
    <row r="425" s="1" customFormat="1" ht="15" spans="1:9">
      <c r="A425" s="17"/>
      <c r="B425" s="17">
        <v>250308</v>
      </c>
      <c r="C425" s="17" t="s">
        <v>490</v>
      </c>
      <c r="D425" s="17"/>
      <c r="E425" s="18"/>
      <c r="F425" s="18"/>
      <c r="G425" s="30"/>
      <c r="H425" s="29"/>
      <c r="I425" s="29"/>
    </row>
    <row r="426" s="1" customFormat="1" ht="15" spans="1:9">
      <c r="A426" s="23">
        <v>71</v>
      </c>
      <c r="B426" s="23">
        <v>250308005</v>
      </c>
      <c r="C426" s="24" t="str">
        <f>VLOOKUP(B426,[2]Sheet1!B:O,2,0)</f>
        <v>血清淀粉酶同工酶电泳</v>
      </c>
      <c r="D426" s="23"/>
      <c r="E426" s="23"/>
      <c r="F426" s="24" t="s">
        <v>114</v>
      </c>
      <c r="G426" s="23"/>
      <c r="H426" s="23">
        <f>VLOOKUP(B426,[2]Sheet1!B:O,11,0)</f>
        <v>18</v>
      </c>
      <c r="I426" s="23" t="str">
        <f>VLOOKUP(B426,[2]Sheet1!B:O,14,0)</f>
        <v>H</v>
      </c>
    </row>
    <row r="427" s="1" customFormat="1" ht="27" spans="1:9">
      <c r="A427" s="20"/>
      <c r="B427" s="17">
        <v>250309</v>
      </c>
      <c r="C427" s="17" t="s">
        <v>491</v>
      </c>
      <c r="D427" s="17"/>
      <c r="E427" s="18"/>
      <c r="F427" s="18"/>
      <c r="G427" s="30"/>
      <c r="H427" s="29"/>
      <c r="I427" s="29"/>
    </row>
    <row r="428" s="1" customFormat="1" ht="27" spans="1:9">
      <c r="A428" s="23">
        <v>72</v>
      </c>
      <c r="B428" s="23" t="s">
        <v>492</v>
      </c>
      <c r="C428" s="24" t="str">
        <f>VLOOKUP(B428,[2]Sheet1!B:O,2,0)</f>
        <v>25羟维生素D测定（色谱法）</v>
      </c>
      <c r="D428" s="23"/>
      <c r="E428" s="23"/>
      <c r="F428" s="24" t="s">
        <v>114</v>
      </c>
      <c r="G428" s="23"/>
      <c r="H428" s="23">
        <f>VLOOKUP(B428,[2]Sheet1!B:O,11,0)</f>
        <v>54</v>
      </c>
      <c r="I428" s="23" t="str">
        <f>VLOOKUP(B428,[2]Sheet1!B:O,14,0)</f>
        <v>H</v>
      </c>
    </row>
    <row r="429" s="1" customFormat="1" ht="27" spans="1:9">
      <c r="A429" s="23">
        <v>73</v>
      </c>
      <c r="B429" s="23" t="s">
        <v>493</v>
      </c>
      <c r="C429" s="24" t="str">
        <f>VLOOKUP(B429,[2]Sheet1!B:O,2,0)</f>
        <v>25羟维生素D测定(免疫学法等)</v>
      </c>
      <c r="D429" s="23"/>
      <c r="E429" s="23"/>
      <c r="F429" s="24" t="s">
        <v>114</v>
      </c>
      <c r="G429" s="23"/>
      <c r="H429" s="23">
        <f>VLOOKUP(B429,[2]Sheet1!B:O,11,0)</f>
        <v>45</v>
      </c>
      <c r="I429" s="23" t="str">
        <f>VLOOKUP(B429,[2]Sheet1!B:O,14,0)</f>
        <v>H</v>
      </c>
    </row>
    <row r="430" s="1" customFormat="1" ht="27" spans="1:9">
      <c r="A430" s="23">
        <v>74</v>
      </c>
      <c r="B430" s="23" t="s">
        <v>494</v>
      </c>
      <c r="C430" s="24" t="str">
        <f>VLOOKUP(B430,[2]Sheet1!B:O,2,0)</f>
        <v>血清维生素测定(色谱法)</v>
      </c>
      <c r="D430" s="23"/>
      <c r="E430" s="23"/>
      <c r="F430" s="24" t="s">
        <v>495</v>
      </c>
      <c r="G430" s="23"/>
      <c r="H430" s="23">
        <f>VLOOKUP(B430,[2]Sheet1!B:O,11,0)</f>
        <v>21</v>
      </c>
      <c r="I430" s="23" t="str">
        <f>VLOOKUP(B430,[2]Sheet1!B:O,14,0)</f>
        <v>H</v>
      </c>
    </row>
    <row r="431" s="1" customFormat="1" ht="15" spans="1:9">
      <c r="A431" s="20"/>
      <c r="B431" s="17">
        <v>250310</v>
      </c>
      <c r="C431" s="17" t="s">
        <v>496</v>
      </c>
      <c r="D431" s="17"/>
      <c r="E431" s="18"/>
      <c r="F431" s="18"/>
      <c r="G431" s="30"/>
      <c r="H431" s="29"/>
      <c r="I431" s="29"/>
    </row>
    <row r="432" s="1" customFormat="1" ht="15" spans="1:9">
      <c r="A432" s="23">
        <v>75</v>
      </c>
      <c r="B432" s="23" t="s">
        <v>497</v>
      </c>
      <c r="C432" s="24" t="str">
        <f>VLOOKUP(B432,[2]Sheet1!B:O,2,0)</f>
        <v>降钙素原检测（定性）</v>
      </c>
      <c r="D432" s="23"/>
      <c r="E432" s="23"/>
      <c r="F432" s="24" t="s">
        <v>114</v>
      </c>
      <c r="G432" s="23"/>
      <c r="H432" s="23">
        <f>VLOOKUP(B432,[2]Sheet1!B:O,11,0)</f>
        <v>45</v>
      </c>
      <c r="I432" s="23" t="str">
        <f>VLOOKUP(B432,[2]Sheet1!B:O,14,0)</f>
        <v>H</v>
      </c>
    </row>
    <row r="433" s="1" customFormat="1" ht="15" spans="1:9">
      <c r="A433" s="23">
        <v>76</v>
      </c>
      <c r="B433" s="23" t="s">
        <v>498</v>
      </c>
      <c r="C433" s="24" t="str">
        <f>VLOOKUP(B433,[2]Sheet1!B:O,2,0)</f>
        <v>降钙素原检测（定量）</v>
      </c>
      <c r="D433" s="23"/>
      <c r="E433" s="23"/>
      <c r="F433" s="24" t="s">
        <v>114</v>
      </c>
      <c r="G433" s="23"/>
      <c r="H433" s="23">
        <f>VLOOKUP(B433,[2]Sheet1!B:O,11,0)</f>
        <v>135</v>
      </c>
      <c r="I433" s="23" t="str">
        <f>VLOOKUP(B433,[2]Sheet1!B:O,14,0)</f>
        <v>H</v>
      </c>
    </row>
    <row r="434" s="1" customFormat="1" ht="15" spans="1:9">
      <c r="A434" s="17"/>
      <c r="B434" s="17">
        <v>2504</v>
      </c>
      <c r="C434" s="17" t="s">
        <v>112</v>
      </c>
      <c r="D434" s="17"/>
      <c r="E434" s="18"/>
      <c r="F434" s="18"/>
      <c r="G434" s="30"/>
      <c r="H434" s="29"/>
      <c r="I434" s="29"/>
    </row>
    <row r="435" s="1" customFormat="1" ht="15" spans="1:9">
      <c r="A435" s="17"/>
      <c r="B435" s="17">
        <v>250403</v>
      </c>
      <c r="C435" s="17" t="s">
        <v>113</v>
      </c>
      <c r="D435" s="17"/>
      <c r="E435" s="18"/>
      <c r="F435" s="18"/>
      <c r="G435" s="30"/>
      <c r="H435" s="29"/>
      <c r="I435" s="29"/>
    </row>
    <row r="436" s="1" customFormat="1" ht="27" spans="1:9">
      <c r="A436" s="23">
        <v>77</v>
      </c>
      <c r="B436" s="23" t="s">
        <v>499</v>
      </c>
      <c r="C436" s="24" t="str">
        <f>VLOOKUP(B436,[2]Sheet1!B:O,2,0)</f>
        <v>丙型肝炎RNA测定(定性测定)</v>
      </c>
      <c r="D436" s="23"/>
      <c r="E436" s="23"/>
      <c r="F436" s="24" t="s">
        <v>114</v>
      </c>
      <c r="G436" s="23"/>
      <c r="H436" s="23">
        <f>VLOOKUP(B436,[2]Sheet1!B:O,11,0)</f>
        <v>70</v>
      </c>
      <c r="I436" s="23" t="str">
        <f>VLOOKUP(B436,[2]Sheet1!B:O,14,0)</f>
        <v>H</v>
      </c>
    </row>
    <row r="437" s="1" customFormat="1" ht="27" spans="1:9">
      <c r="A437" s="23">
        <v>78</v>
      </c>
      <c r="B437" s="23" t="s">
        <v>500</v>
      </c>
      <c r="C437" s="24" t="str">
        <f>VLOOKUP(B437,[2]Sheet1!B:O,2,0)</f>
        <v>人免疫缺陷病毒抗体测定(单扩法等)</v>
      </c>
      <c r="D437" s="23"/>
      <c r="E437" s="23"/>
      <c r="F437" s="24" t="s">
        <v>114</v>
      </c>
      <c r="G437" s="23"/>
      <c r="H437" s="23">
        <f>VLOOKUP(B437,[2]Sheet1!B:O,11,0)</f>
        <v>10</v>
      </c>
      <c r="I437" s="23" t="str">
        <f>VLOOKUP(B437,[2]Sheet1!B:O,14,0)</f>
        <v>H</v>
      </c>
    </row>
    <row r="438" s="1" customFormat="1" ht="27" spans="1:9">
      <c r="A438" s="23">
        <v>79</v>
      </c>
      <c r="B438" s="23" t="s">
        <v>501</v>
      </c>
      <c r="C438" s="24" t="str">
        <f>VLOOKUP(B438,[2]Sheet1!B:O,2,0)</f>
        <v>EB病毒抗体测定(荧光探针法)</v>
      </c>
      <c r="D438" s="23"/>
      <c r="E438" s="23"/>
      <c r="F438" s="24" t="s">
        <v>114</v>
      </c>
      <c r="G438" s="23"/>
      <c r="H438" s="23">
        <f>VLOOKUP(B438,[2]Sheet1!B:O,11,0)</f>
        <v>21</v>
      </c>
      <c r="I438" s="23" t="str">
        <f>VLOOKUP(B438,[2]Sheet1!B:O,14,0)</f>
        <v>H</v>
      </c>
    </row>
    <row r="439" s="1" customFormat="1" ht="27" spans="1:9">
      <c r="A439" s="23">
        <v>80</v>
      </c>
      <c r="B439" s="23" t="s">
        <v>502</v>
      </c>
      <c r="C439" s="24" t="str">
        <f>VLOOKUP(B439,[2]Sheet1!B:O,2,0)</f>
        <v>细菌抗体测定(免疫学法等)</v>
      </c>
      <c r="D439" s="23"/>
      <c r="E439" s="23"/>
      <c r="F439" s="24" t="s">
        <v>114</v>
      </c>
      <c r="G439" s="23"/>
      <c r="H439" s="23">
        <f>VLOOKUP(B439,[2]Sheet1!B:O,11,0)</f>
        <v>13</v>
      </c>
      <c r="I439" s="23" t="str">
        <f>VLOOKUP(B439,[2]Sheet1!B:O,14,0)</f>
        <v>H</v>
      </c>
    </row>
    <row r="440" s="1" customFormat="1" ht="27" spans="1:9">
      <c r="A440" s="23">
        <v>81</v>
      </c>
      <c r="B440" s="23" t="s">
        <v>503</v>
      </c>
      <c r="C440" s="24" t="str">
        <f>VLOOKUP(B440,[2]Sheet1!B:O,2,0)</f>
        <v>抗链球菌溶血素O测定(免疫学法)</v>
      </c>
      <c r="D440" s="23"/>
      <c r="E440" s="23"/>
      <c r="F440" s="24" t="s">
        <v>114</v>
      </c>
      <c r="G440" s="23"/>
      <c r="H440" s="23">
        <f>VLOOKUP(B440,[2]Sheet1!B:O,11,0)</f>
        <v>22</v>
      </c>
      <c r="I440" s="23" t="str">
        <f>VLOOKUP(B440,[2]Sheet1!B:O,14,0)</f>
        <v>H</v>
      </c>
    </row>
    <row r="441" s="1" customFormat="1" ht="27" spans="1:9">
      <c r="A441" s="23">
        <v>82</v>
      </c>
      <c r="B441" s="23" t="s">
        <v>504</v>
      </c>
      <c r="C441" s="24" t="str">
        <f>VLOOKUP(B441,[2]Sheet1!B:O,2,0)</f>
        <v>肺炎支原体快速培养及鉴定</v>
      </c>
      <c r="D441" s="23"/>
      <c r="E441" s="23"/>
      <c r="F441" s="24" t="s">
        <v>114</v>
      </c>
      <c r="G441" s="23"/>
      <c r="H441" s="23">
        <f>VLOOKUP(B441,[2]Sheet1!B:O,11,0)</f>
        <v>72</v>
      </c>
      <c r="I441" s="23" t="str">
        <f>VLOOKUP(B441,[2]Sheet1!B:O,14,0)</f>
        <v>H</v>
      </c>
    </row>
    <row r="442" s="1" customFormat="1" ht="55.5" spans="1:9">
      <c r="A442" s="23">
        <v>83</v>
      </c>
      <c r="B442" s="23">
        <v>250403066</v>
      </c>
      <c r="C442" s="24" t="str">
        <f>VLOOKUP(B442,[2]Sheet1!B:O,2,0)</f>
        <v>人乳头瘤病毒(HPV)核酸检测</v>
      </c>
      <c r="D442" s="24" t="s">
        <v>505</v>
      </c>
      <c r="E442" s="23"/>
      <c r="F442" s="24" t="s">
        <v>18</v>
      </c>
      <c r="G442" s="23"/>
      <c r="H442" s="23">
        <f>VLOOKUP(B442,[2]Sheet1!B:O,11,0)</f>
        <v>280</v>
      </c>
      <c r="I442" s="23" t="str">
        <f>VLOOKUP(B442,[2]Sheet1!B:O,14,0)</f>
        <v>H</v>
      </c>
    </row>
    <row r="443" s="1" customFormat="1" ht="40.5" spans="1:9">
      <c r="A443" s="23">
        <v>84</v>
      </c>
      <c r="B443" s="23" t="s">
        <v>506</v>
      </c>
      <c r="C443" s="24" t="str">
        <f>VLOOKUP(B443,[2]Sheet1!B:O,2,0)</f>
        <v>尿液人类免疫缺陷病毒I型(HIV-I)抗体测定(定性)</v>
      </c>
      <c r="D443" s="23"/>
      <c r="E443" s="23"/>
      <c r="F443" s="24" t="s">
        <v>114</v>
      </c>
      <c r="G443" s="23"/>
      <c r="H443" s="23">
        <f>VLOOKUP(B443,[2]Sheet1!B:O,11,0)</f>
        <v>28</v>
      </c>
      <c r="I443" s="23" t="str">
        <f>VLOOKUP(B443,[2]Sheet1!B:O,14,0)</f>
        <v>H</v>
      </c>
    </row>
    <row r="444" s="1" customFormat="1" ht="40.5" spans="1:9">
      <c r="A444" s="23">
        <v>85</v>
      </c>
      <c r="B444" s="23" t="s">
        <v>507</v>
      </c>
      <c r="C444" s="24" t="str">
        <f>VLOOKUP(B444,[2]Sheet1!B:O,2,0)</f>
        <v>尿液人类免疫缺陷病毒I型(HIV-I)RNA测定(定量)</v>
      </c>
      <c r="D444" s="23"/>
      <c r="E444" s="23"/>
      <c r="F444" s="24" t="s">
        <v>114</v>
      </c>
      <c r="G444" s="23"/>
      <c r="H444" s="23">
        <f>VLOOKUP(B444,[2]Sheet1!B:O,11,0)</f>
        <v>93</v>
      </c>
      <c r="I444" s="23" t="str">
        <f>VLOOKUP(B444,[2]Sheet1!B:O,14,0)</f>
        <v>H</v>
      </c>
    </row>
    <row r="445" s="1" customFormat="1" ht="27" spans="1:9">
      <c r="A445" s="23">
        <v>86</v>
      </c>
      <c r="B445" s="23">
        <v>250403071</v>
      </c>
      <c r="C445" s="24" t="str">
        <f>VLOOKUP(B445,[2]Sheet1!B:O,2,0)</f>
        <v>丙型肝炎病毒（HCV）基因分型</v>
      </c>
      <c r="D445" s="23"/>
      <c r="E445" s="23"/>
      <c r="F445" s="24" t="s">
        <v>114</v>
      </c>
      <c r="G445" s="23"/>
      <c r="H445" s="23">
        <f>VLOOKUP(B445,[2]Sheet1!B:O,11,0)</f>
        <v>120</v>
      </c>
      <c r="I445" s="23" t="str">
        <f>VLOOKUP(B445,[2]Sheet1!B:O,14,0)</f>
        <v>H</v>
      </c>
    </row>
    <row r="446" s="1" customFormat="1" ht="27" spans="1:9">
      <c r="A446" s="23">
        <v>87</v>
      </c>
      <c r="B446" s="23">
        <v>250403072</v>
      </c>
      <c r="C446" s="24" t="str">
        <f>VLOOKUP(B446,[2]Sheet1!B:O,2,0)</f>
        <v>乙型肝炎病毒（HBV）基因分型</v>
      </c>
      <c r="D446" s="23"/>
      <c r="E446" s="23"/>
      <c r="F446" s="24" t="s">
        <v>114</v>
      </c>
      <c r="G446" s="23"/>
      <c r="H446" s="23">
        <f>VLOOKUP(B446,[2]Sheet1!B:O,11,0)</f>
        <v>120</v>
      </c>
      <c r="I446" s="23" t="str">
        <f>VLOOKUP(B446,[2]Sheet1!B:O,14,0)</f>
        <v>H</v>
      </c>
    </row>
    <row r="447" s="1" customFormat="1" ht="15" spans="1:9">
      <c r="A447" s="23">
        <v>88</v>
      </c>
      <c r="B447" s="23">
        <v>250403076</v>
      </c>
      <c r="C447" s="24" t="str">
        <f>VLOOKUP(B447,[2]Sheet1!B:O,2,0)</f>
        <v>肺炎衣原体抗体检测</v>
      </c>
      <c r="D447" s="23"/>
      <c r="E447" s="23"/>
      <c r="F447" s="24" t="s">
        <v>114</v>
      </c>
      <c r="G447" s="23"/>
      <c r="H447" s="23">
        <f>VLOOKUP(B447,[2]Sheet1!B:O,11,0)</f>
        <v>36</v>
      </c>
      <c r="I447" s="23" t="str">
        <f>VLOOKUP(B447,[2]Sheet1!B:O,14,0)</f>
        <v>H</v>
      </c>
    </row>
    <row r="448" s="1" customFormat="1" ht="15" spans="1:9">
      <c r="A448" s="23">
        <v>89</v>
      </c>
      <c r="B448" s="23">
        <v>250403078</v>
      </c>
      <c r="C448" s="24" t="str">
        <f>VLOOKUP(B448,[2]Sheet1!B:O,2,0)</f>
        <v>幽门螺杆菌快速检测</v>
      </c>
      <c r="D448" s="23"/>
      <c r="E448" s="23"/>
      <c r="F448" s="24" t="s">
        <v>114</v>
      </c>
      <c r="G448" s="23"/>
      <c r="H448" s="23">
        <f>VLOOKUP(B448,[2]Sheet1!B:O,11,0)</f>
        <v>36</v>
      </c>
      <c r="I448" s="23" t="str">
        <f>VLOOKUP(B448,[2]Sheet1!B:O,14,0)</f>
        <v>H</v>
      </c>
    </row>
    <row r="449" s="1" customFormat="1" ht="15" spans="1:9">
      <c r="A449" s="23">
        <v>90</v>
      </c>
      <c r="B449" s="23">
        <v>250403079</v>
      </c>
      <c r="C449" s="24" t="str">
        <f>VLOOKUP(B449,[2]Sheet1!B:O,2,0)</f>
        <v>13碳尿素呼气试验</v>
      </c>
      <c r="D449" s="23"/>
      <c r="E449" s="23"/>
      <c r="F449" s="24" t="s">
        <v>18</v>
      </c>
      <c r="G449" s="23"/>
      <c r="H449" s="23">
        <f>VLOOKUP(B449,[2]Sheet1!B:O,11,0)</f>
        <v>200</v>
      </c>
      <c r="I449" s="23" t="str">
        <f>VLOOKUP(B449,[2]Sheet1!B:O,14,0)</f>
        <v>H</v>
      </c>
    </row>
    <row r="450" s="1" customFormat="1" ht="15" spans="1:9">
      <c r="A450" s="17"/>
      <c r="B450" s="17">
        <v>250404</v>
      </c>
      <c r="C450" s="17" t="s">
        <v>508</v>
      </c>
      <c r="D450" s="17"/>
      <c r="E450" s="18"/>
      <c r="F450" s="18"/>
      <c r="G450" s="30"/>
      <c r="H450" s="29"/>
      <c r="I450" s="29"/>
    </row>
    <row r="451" s="2" customFormat="1" ht="27" spans="1:9">
      <c r="A451" s="54">
        <v>91</v>
      </c>
      <c r="B451" s="54" t="s">
        <v>509</v>
      </c>
      <c r="C451" s="55" t="str">
        <f>VLOOKUP(B451,[2]Sheet1!B:O,2,0)</f>
        <v>癌胚抗原测定（化学发光法）</v>
      </c>
      <c r="D451" s="5"/>
      <c r="E451" s="54"/>
      <c r="F451" s="55" t="s">
        <v>114</v>
      </c>
      <c r="G451" s="54"/>
      <c r="H451" s="54">
        <f>VLOOKUP(B451,[2]Sheet1!B:O,11,0)</f>
        <v>20</v>
      </c>
      <c r="I451" s="54" t="str">
        <f>VLOOKUP(B451,[2]Sheet1!B:O,14,0)</f>
        <v>H</v>
      </c>
    </row>
    <row r="452" s="1" customFormat="1" ht="27" spans="1:9">
      <c r="A452" s="23">
        <v>92</v>
      </c>
      <c r="B452" s="23" t="s">
        <v>510</v>
      </c>
      <c r="C452" s="24" t="str">
        <f>VLOOKUP(B452,[2]Sheet1!B:O,2,0)</f>
        <v>甲胎蛋白测定（化学发光法）</v>
      </c>
      <c r="D452" s="23"/>
      <c r="E452" s="23"/>
      <c r="F452" s="24" t="s">
        <v>114</v>
      </c>
      <c r="G452" s="23"/>
      <c r="H452" s="23">
        <f>VLOOKUP(B452,[2]Sheet1!B:O,11,0)</f>
        <v>20</v>
      </c>
      <c r="I452" s="23" t="str">
        <f>VLOOKUP(B452,[2]Sheet1!B:O,14,0)</f>
        <v>H</v>
      </c>
    </row>
    <row r="453" s="1" customFormat="1" ht="43.5" spans="1:9">
      <c r="A453" s="23">
        <v>93</v>
      </c>
      <c r="B453" s="23">
        <v>250404017</v>
      </c>
      <c r="C453" s="24" t="str">
        <f>VLOOKUP(B453,[2]Sheet1!B:O,2,0)</f>
        <v>恶性肿瘤特异生长因子(TSGF)测定</v>
      </c>
      <c r="D453" s="23" t="s">
        <v>511</v>
      </c>
      <c r="E453" s="23"/>
      <c r="F453" s="24" t="s">
        <v>18</v>
      </c>
      <c r="G453" s="23"/>
      <c r="H453" s="23">
        <f>VLOOKUP(B453,[2]Sheet1!B:O,11,0)</f>
        <v>36</v>
      </c>
      <c r="I453" s="23" t="str">
        <f>VLOOKUP(B453,[2]Sheet1!B:O,14,0)</f>
        <v>H</v>
      </c>
    </row>
    <row r="454" s="1" customFormat="1" ht="15" spans="1:9">
      <c r="A454" s="23">
        <v>94</v>
      </c>
      <c r="B454" s="23">
        <v>250404018</v>
      </c>
      <c r="C454" s="24" t="str">
        <f>VLOOKUP(B454,[2]Sheet1!B:O,2,0)</f>
        <v>触珠蛋白测定</v>
      </c>
      <c r="D454" s="23"/>
      <c r="E454" s="23"/>
      <c r="F454" s="24" t="s">
        <v>114</v>
      </c>
      <c r="G454" s="23"/>
      <c r="H454" s="23">
        <f>VLOOKUP(B454,[2]Sheet1!B:O,11,0)</f>
        <v>14</v>
      </c>
      <c r="I454" s="23" t="str">
        <f>VLOOKUP(B454,[2]Sheet1!B:O,14,0)</f>
        <v>H</v>
      </c>
    </row>
    <row r="455" s="1" customFormat="1" ht="15" spans="1:9">
      <c r="A455" s="17"/>
      <c r="B455" s="17">
        <v>2505</v>
      </c>
      <c r="C455" s="17" t="s">
        <v>512</v>
      </c>
      <c r="D455" s="17"/>
      <c r="E455" s="18"/>
      <c r="F455" s="18"/>
      <c r="G455" s="30"/>
      <c r="H455" s="29"/>
      <c r="I455" s="29"/>
    </row>
    <row r="456" s="1" customFormat="1" ht="27" spans="1:9">
      <c r="A456" s="17"/>
      <c r="B456" s="17">
        <v>250501</v>
      </c>
      <c r="C456" s="17" t="s">
        <v>513</v>
      </c>
      <c r="D456" s="17"/>
      <c r="E456" s="18"/>
      <c r="F456" s="18"/>
      <c r="G456" s="30"/>
      <c r="H456" s="29"/>
      <c r="I456" s="29"/>
    </row>
    <row r="457" s="1" customFormat="1" ht="15" spans="1:9">
      <c r="A457" s="23">
        <v>95</v>
      </c>
      <c r="B457" s="23" t="s">
        <v>514</v>
      </c>
      <c r="C457" s="24" t="str">
        <f>VLOOKUP(B457,[2]Sheet1!B:O,2,0)</f>
        <v>衣原体检查(电镜法等)</v>
      </c>
      <c r="D457" s="53"/>
      <c r="E457" s="23"/>
      <c r="F457" s="24" t="s">
        <v>114</v>
      </c>
      <c r="G457" s="23"/>
      <c r="H457" s="23">
        <f>VLOOKUP(B457,[2]Sheet1!B:O,11,0)</f>
        <v>14</v>
      </c>
      <c r="I457" s="23" t="str">
        <f>VLOOKUP(B457,[2]Sheet1!B:O,14,0)</f>
        <v>H</v>
      </c>
    </row>
    <row r="458" s="1" customFormat="1" ht="15" spans="1:9">
      <c r="A458" s="23">
        <v>96</v>
      </c>
      <c r="B458" s="23">
        <v>250501032</v>
      </c>
      <c r="C458" s="24" t="str">
        <f>VLOOKUP(B458,[2]Sheet1!B:O,2,0)</f>
        <v>衣原体培养</v>
      </c>
      <c r="D458" s="23"/>
      <c r="E458" s="23"/>
      <c r="F458" s="24" t="s">
        <v>114</v>
      </c>
      <c r="G458" s="23"/>
      <c r="H458" s="23">
        <f>VLOOKUP(B458,[2]Sheet1!B:O,11,0)</f>
        <v>45</v>
      </c>
      <c r="I458" s="23" t="str">
        <f>VLOOKUP(B458,[2]Sheet1!B:O,14,0)</f>
        <v>H</v>
      </c>
    </row>
    <row r="459" s="1" customFormat="1" ht="15" spans="1:9">
      <c r="A459" s="20"/>
      <c r="B459" s="17">
        <v>250502</v>
      </c>
      <c r="C459" s="17" t="s">
        <v>515</v>
      </c>
      <c r="D459" s="17"/>
      <c r="E459" s="18"/>
      <c r="F459" s="18"/>
      <c r="G459" s="30"/>
      <c r="H459" s="29"/>
      <c r="I459" s="29"/>
    </row>
    <row r="460" s="1" customFormat="1" ht="27" spans="1:9">
      <c r="A460" s="23">
        <v>97</v>
      </c>
      <c r="B460" s="23" t="s">
        <v>516</v>
      </c>
      <c r="C460" s="24" t="str">
        <f>VLOOKUP(B460,[2]Sheet1!B:O,2,0)</f>
        <v>结核菌药敏试验(仪器法)</v>
      </c>
      <c r="D460" s="53"/>
      <c r="E460" s="23"/>
      <c r="F460" s="24" t="s">
        <v>517</v>
      </c>
      <c r="G460" s="23"/>
      <c r="H460" s="23">
        <f>VLOOKUP(B460,[2]Sheet1!B:O,11,0)</f>
        <v>14</v>
      </c>
      <c r="I460" s="23" t="str">
        <f>VLOOKUP(B460,[2]Sheet1!B:O,14,0)</f>
        <v>H</v>
      </c>
    </row>
    <row r="461" s="1" customFormat="1" spans="1:9">
      <c r="A461" s="56" t="s">
        <v>518</v>
      </c>
      <c r="B461" s="56"/>
      <c r="C461" s="56"/>
      <c r="D461" s="56"/>
      <c r="E461" s="56"/>
      <c r="F461" s="56"/>
      <c r="G461" s="56"/>
      <c r="H461" s="56"/>
      <c r="I461" s="56"/>
    </row>
    <row r="462" s="1" customFormat="1" ht="15" spans="1:9">
      <c r="A462" s="17"/>
      <c r="B462" s="17">
        <v>32</v>
      </c>
      <c r="C462" s="36" t="s">
        <v>181</v>
      </c>
      <c r="D462" s="20"/>
      <c r="E462" s="41"/>
      <c r="F462" s="42"/>
      <c r="G462" s="19"/>
      <c r="H462" s="29"/>
      <c r="I462" s="29"/>
    </row>
    <row r="463" s="1" customFormat="1" ht="15" spans="1:9">
      <c r="A463" s="17"/>
      <c r="B463" s="17">
        <v>3201</v>
      </c>
      <c r="C463" s="17" t="s">
        <v>182</v>
      </c>
      <c r="D463" s="17"/>
      <c r="E463" s="18"/>
      <c r="F463" s="18"/>
      <c r="G463" s="30"/>
      <c r="H463" s="29"/>
      <c r="I463" s="29"/>
    </row>
    <row r="464" s="1" customFormat="1" ht="27" spans="1:9">
      <c r="A464" s="23">
        <v>98</v>
      </c>
      <c r="B464" s="23">
        <v>320100009</v>
      </c>
      <c r="C464" s="24" t="str">
        <f>VLOOKUP(B464,[2]Sheet1!B:O,2,0)</f>
        <v>经皮静脉内超声血栓消融术</v>
      </c>
      <c r="D464" s="23"/>
      <c r="E464" s="23"/>
      <c r="F464" s="55" t="s">
        <v>18</v>
      </c>
      <c r="G464" s="23"/>
      <c r="H464" s="23">
        <f>VLOOKUP(B464,[2]Sheet1!B:O,11,0)</f>
        <v>1260</v>
      </c>
      <c r="I464" s="23" t="str">
        <f>VLOOKUP(B464,[2]Sheet1!B:O,14,0)</f>
        <v>E</v>
      </c>
    </row>
    <row r="465" s="1" customFormat="1" ht="15" spans="1:9">
      <c r="A465" s="37"/>
      <c r="B465" s="37">
        <v>33</v>
      </c>
      <c r="C465" s="31" t="s">
        <v>187</v>
      </c>
      <c r="D465" s="17"/>
      <c r="E465" s="18"/>
      <c r="F465" s="18"/>
      <c r="G465" s="30"/>
      <c r="H465" s="29"/>
      <c r="I465" s="29"/>
    </row>
    <row r="466" s="1" customFormat="1" ht="15" spans="1:9">
      <c r="A466" s="17"/>
      <c r="B466" s="17">
        <v>3314</v>
      </c>
      <c r="C466" s="17" t="s">
        <v>325</v>
      </c>
      <c r="D466" s="42"/>
      <c r="E466" s="17" t="s">
        <v>326</v>
      </c>
      <c r="F466" s="18"/>
      <c r="G466" s="30"/>
      <c r="H466" s="29"/>
      <c r="I466" s="29"/>
    </row>
    <row r="467" s="2" customFormat="1" ht="54" spans="1:9">
      <c r="A467" s="54">
        <v>99</v>
      </c>
      <c r="B467" s="54">
        <v>331400002</v>
      </c>
      <c r="C467" s="55" t="str">
        <f>VLOOKUP(B467,[2]Sheet1!B:O,2,0)</f>
        <v>单胎顺产接生</v>
      </c>
      <c r="D467" s="55" t="s">
        <v>327</v>
      </c>
      <c r="E467" s="54"/>
      <c r="F467" s="55" t="s">
        <v>18</v>
      </c>
      <c r="G467" s="54"/>
      <c r="H467" s="54">
        <f>VLOOKUP(B467,[2]Sheet1!B:O,11,0)</f>
        <v>500</v>
      </c>
      <c r="I467" s="54" t="str">
        <f>VLOOKUP(B467,[2]Sheet1!B:O,14,0)</f>
        <v>G</v>
      </c>
    </row>
  </sheetData>
  <mergeCells count="19">
    <mergeCell ref="A1:B1"/>
    <mergeCell ref="A2:I2"/>
    <mergeCell ref="A5:I5"/>
    <mergeCell ref="A6:I6"/>
    <mergeCell ref="A72:I72"/>
    <mergeCell ref="A93:I93"/>
    <mergeCell ref="A286:I286"/>
    <mergeCell ref="A329:I329"/>
    <mergeCell ref="A330:I330"/>
    <mergeCell ref="A461:I461"/>
    <mergeCell ref="A3:A4"/>
    <mergeCell ref="B3:B4"/>
    <mergeCell ref="C3:C4"/>
    <mergeCell ref="D3:D4"/>
    <mergeCell ref="E3:E4"/>
    <mergeCell ref="F3:F4"/>
    <mergeCell ref="G3:G4"/>
    <mergeCell ref="H3:H4"/>
    <mergeCell ref="I3:I4"/>
  </mergeCells>
  <conditionalFormatting sqref="A3">
    <cfRule type="duplicateValues" dxfId="0" priority="23"/>
    <cfRule type="duplicateValues" dxfId="0" priority="22"/>
    <cfRule type="duplicateValues" dxfId="0" priority="21"/>
    <cfRule type="duplicateValues" dxfId="0" priority="20"/>
    <cfRule type="duplicateValues" dxfId="0" priority="19"/>
  </conditionalFormatting>
  <conditionalFormatting sqref="B76">
    <cfRule type="duplicateValues" dxfId="0" priority="10"/>
    <cfRule type="duplicateValues" dxfId="0" priority="9"/>
  </conditionalFormatting>
  <conditionalFormatting sqref="B151">
    <cfRule type="duplicateValues" dxfId="0" priority="8"/>
    <cfRule type="duplicateValues" dxfId="0" priority="7"/>
  </conditionalFormatting>
  <conditionalFormatting sqref="B195">
    <cfRule type="duplicateValues" dxfId="0" priority="6"/>
    <cfRule type="duplicateValues" dxfId="0" priority="5"/>
  </conditionalFormatting>
  <conditionalFormatting sqref="B196">
    <cfRule type="duplicateValues" dxfId="0" priority="4"/>
    <cfRule type="duplicateValues" dxfId="0" priority="3"/>
  </conditionalFormatting>
  <conditionalFormatting sqref="B285">
    <cfRule type="duplicateValues" dxfId="0" priority="2"/>
    <cfRule type="duplicateValues" dxfId="0" priority="1"/>
  </conditionalFormatting>
  <conditionalFormatting sqref="C1 B3:C3 B468:C65536">
    <cfRule type="duplicateValues" dxfId="0" priority="16"/>
  </conditionalFormatting>
  <conditionalFormatting sqref="C1 C3 C468:C65536">
    <cfRule type="duplicateValues" dxfId="0" priority="18"/>
    <cfRule type="duplicateValues" dxfId="0" priority="17"/>
    <cfRule type="duplicateValues" dxfId="0" priority="15"/>
  </conditionalFormatting>
  <conditionalFormatting sqref="B3 B468:B65536">
    <cfRule type="duplicateValues" dxfId="0" priority="14"/>
  </conditionalFormatting>
  <conditionalFormatting sqref="B10 D10:G10">
    <cfRule type="duplicateValues" dxfId="1" priority="11"/>
  </conditionalFormatting>
  <conditionalFormatting sqref="B11:B15 B68:B71 B21:B43 B17:B18 B64:B66 B61:B62 B59 B57 B54:B55 B49:B52 B45:B47 B86 B88:B89 B91:B92 B79:B84 B97 B99:B100 B106:B107 B103:B104 B110:B112 B114:B115 B137:B150 B152:B178 B118:B124 B132:B135 B126:B129 B180:B184 B186:B194 B197:B199 B250 B247 B244:B245 B242 B238:B239 B235:B236 B231:B233 B227:B229 B223:B225 B220:B221 B216:B217 B213 B211 B208 B202:B206 B253 B255 B257:B260 B262 B284 B282 B280 B276:B278 B271:B274 B264:B268 B291:B296 B322:B326 B308:B320 B302:B305 B298:B300 B289 B328">
    <cfRule type="duplicateValues" dxfId="0" priority="13"/>
    <cfRule type="duplicateValues" dxfId="0" priority="12"/>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夏瑞睿</dc:creator>
  <cp:lastModifiedBy> 淩淏睿晨 </cp:lastModifiedBy>
  <dcterms:created xsi:type="dcterms:W3CDTF">2026-08-27T00:52:57Z</dcterms:created>
  <dcterms:modified xsi:type="dcterms:W3CDTF">2026-08-27T00:55:06Z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4F39455855984757B3C9D3812284C02A_11</vt:lpwstr>
  </property>
  <property fmtid="{D5CDD505-2E9C-101B-9397-08002B2CF9AE}" pid="3" name="KSOProductBuildVer">
    <vt:lpwstr>2052-12.1.0.21541</vt:lpwstr>
  </property>
</Properties>
</file>